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772" activeTab="0"/>
  </bookViews>
  <sheets>
    <sheet name="ORÇ-R (1)" sheetId="1" r:id="rId1"/>
  </sheets>
  <definedNames>
    <definedName name="_xlnm.Print_Area" localSheetId="0">'ORÇ-R (1)'!$A$1:$I$119</definedName>
    <definedName name="_xlnm.Print_Titles" localSheetId="0">'ORÇ-R (1)'!$1:$7</definedName>
  </definedNames>
  <calcPr fullCalcOnLoad="1"/>
</workbook>
</file>

<file path=xl/sharedStrings.xml><?xml version="1.0" encoding="utf-8"?>
<sst xmlns="http://schemas.openxmlformats.org/spreadsheetml/2006/main" count="277" uniqueCount="215">
  <si>
    <t>01</t>
  </si>
  <si>
    <t xml:space="preserve">SERVIÇOS PRELIMINARES E GERAIS </t>
  </si>
  <si>
    <t>PROJETOS</t>
  </si>
  <si>
    <t>Cópias e xerox</t>
  </si>
  <si>
    <t>ADMINISTRAÇÃO DA OBRA</t>
  </si>
  <si>
    <t>Despesas com alimentação</t>
  </si>
  <si>
    <t>EQUIPAMENTOS, FERRAMENTAS, SEGURANÇA E EPI</t>
  </si>
  <si>
    <t>m</t>
  </si>
  <si>
    <t>02</t>
  </si>
  <si>
    <t>05</t>
  </si>
  <si>
    <t>06</t>
  </si>
  <si>
    <t>PINTURA DE TETO</t>
  </si>
  <si>
    <t>07</t>
  </si>
  <si>
    <t>Limpeza Final de Obra</t>
  </si>
  <si>
    <t>m³</t>
  </si>
  <si>
    <t>m²</t>
  </si>
  <si>
    <t>SERVIÇOS INICIAIS</t>
  </si>
  <si>
    <t>SERVIÇOS COMPLEMENTARES</t>
  </si>
  <si>
    <t>03.01.01</t>
  </si>
  <si>
    <t>02.01</t>
  </si>
  <si>
    <t>02.01.01</t>
  </si>
  <si>
    <t>01.01</t>
  </si>
  <si>
    <t>01.02</t>
  </si>
  <si>
    <t>01.02.01</t>
  </si>
  <si>
    <t>01.02.02</t>
  </si>
  <si>
    <t>02.02</t>
  </si>
  <si>
    <t>04.01</t>
  </si>
  <si>
    <t>06.01</t>
  </si>
  <si>
    <t>07.01</t>
  </si>
  <si>
    <t>07.02</t>
  </si>
  <si>
    <t>02.03</t>
  </si>
  <si>
    <t>02.03.03</t>
  </si>
  <si>
    <t>02.03.05</t>
  </si>
  <si>
    <t>Limpeza permanente - Serventes</t>
  </si>
  <si>
    <t>Encarregado de Obra</t>
  </si>
  <si>
    <t xml:space="preserve"> IMPERMEABILIZAÇÕES</t>
  </si>
  <si>
    <t>Engenheiro Civil</t>
  </si>
  <si>
    <t>02.03.01</t>
  </si>
  <si>
    <t>02.03.02</t>
  </si>
  <si>
    <t>02.03.06</t>
  </si>
  <si>
    <t>und</t>
  </si>
  <si>
    <t>03.01</t>
  </si>
  <si>
    <t>09.01</t>
  </si>
  <si>
    <t>02.03.09</t>
  </si>
  <si>
    <t>Retirada de luminárias</t>
  </si>
  <si>
    <t>DEMOLIÇÕES/RETIRADAS</t>
  </si>
  <si>
    <t>09.02</t>
  </si>
  <si>
    <t>und.</t>
  </si>
  <si>
    <t>Tubo PVC 100 mm</t>
  </si>
  <si>
    <t>Soleira em granito</t>
  </si>
  <si>
    <t>02.03.04</t>
  </si>
  <si>
    <t>Remoção de interruptores/ tomadas</t>
  </si>
  <si>
    <t>LOUÇAS</t>
  </si>
  <si>
    <t>METAIS</t>
  </si>
  <si>
    <t>06.02</t>
  </si>
  <si>
    <t>06.03</t>
  </si>
  <si>
    <t>ACESSÓRIOS</t>
  </si>
  <si>
    <t>Dispenser para sabonete líquido com refil ou reservatório 800 ml - PREMISSE</t>
  </si>
  <si>
    <t>Dispenser para papel toalha interfolhas 2 ou 3 dobras - PREMISSE</t>
  </si>
  <si>
    <t>Dispenser para papel higiênico tipo rolão - PREMISSE</t>
  </si>
  <si>
    <t>LUMINÁRIAS</t>
  </si>
  <si>
    <t>GERAIS</t>
  </si>
  <si>
    <t>03</t>
  </si>
  <si>
    <t>04.01.01</t>
  </si>
  <si>
    <t>04.01.02</t>
  </si>
  <si>
    <t>04.01.03</t>
  </si>
  <si>
    <t>04.01.04</t>
  </si>
  <si>
    <t>LOUÇAS/ METAIS/ACESSÓRIOS/ LUMINÁRIAS</t>
  </si>
  <si>
    <t>06.04</t>
  </si>
  <si>
    <t>11.01</t>
  </si>
  <si>
    <t>Bota fora de entulho</t>
  </si>
  <si>
    <t>Tubo PVC 40 mm</t>
  </si>
  <si>
    <t>Joelho 90° PVC 100</t>
  </si>
  <si>
    <t>Pintura PVA fosca branco neve</t>
  </si>
  <si>
    <t>Regularização do contra piso</t>
  </si>
  <si>
    <t>Retirada de metais  (torneiras, valvulas e registros)</t>
  </si>
  <si>
    <t xml:space="preserve">Aplicação de emassamento PVA </t>
  </si>
  <si>
    <t>01.01.01</t>
  </si>
  <si>
    <t>05.01</t>
  </si>
  <si>
    <t>08.01</t>
  </si>
  <si>
    <t>08.02</t>
  </si>
  <si>
    <t>10.01</t>
  </si>
  <si>
    <t>10.02</t>
  </si>
  <si>
    <t xml:space="preserve">Obra :  REFORMA DE 13 (TREZE) UNIDADES DE HABITAÇÃO DA POUSADA SESC PIRENÓPOLIS. </t>
  </si>
  <si>
    <t>ITEM</t>
  </si>
  <si>
    <t>DESCRIÇÃO</t>
  </si>
  <si>
    <t>UNID.</t>
  </si>
  <si>
    <t>QUANT.</t>
  </si>
  <si>
    <t>PREÇO UNITÁRIO MATERIAL</t>
  </si>
  <si>
    <t>PREÇO UNITÁRIO MÃO-DE-OBRA</t>
  </si>
  <si>
    <t>PREÇO TOTAL MATERIAL</t>
  </si>
  <si>
    <t>PREÇO TOTAL MÃO-DE-OBRA</t>
  </si>
  <si>
    <t>TOTAL PARCIAL</t>
  </si>
  <si>
    <t xml:space="preserve">TAPUME </t>
  </si>
  <si>
    <t>04.01.05</t>
  </si>
  <si>
    <t>PROPOSTA</t>
  </si>
  <si>
    <t>TOTAL DE MATERIAL S/ BDI</t>
  </si>
  <si>
    <t>TOAL DE MÃO DE OBRA S/ BDI</t>
  </si>
  <si>
    <t xml:space="preserve">TOTAL SEM BDI   </t>
  </si>
  <si>
    <t>TOTAL DE MATERIAL C/ BDI</t>
  </si>
  <si>
    <t>TOAL DE MÃO DE OBRA C/ BDI</t>
  </si>
  <si>
    <t>TOTAL GERAL  COM BDI</t>
  </si>
  <si>
    <t>Engenheiro Responsável</t>
  </si>
  <si>
    <t xml:space="preserve">CREA Nº </t>
  </si>
  <si>
    <t>02.02.02</t>
  </si>
  <si>
    <t>Placa de obra (1,00m x 1,00m)</t>
  </si>
  <si>
    <t>Barracão de obra (contaîner com instalações provisórias e almoxarifado)</t>
  </si>
  <si>
    <t>mês</t>
  </si>
  <si>
    <t>Ferramentas / Equipamentos (martelete, furadeira, carrinho de mão, ferramentas manuais e demais equipamentos necessários para execução da obra)</t>
  </si>
  <si>
    <t>ART Execução serviços do contrato</t>
  </si>
  <si>
    <t>Chapisco (cimento e areia - traço: 1:3)</t>
  </si>
  <si>
    <t>Retirada de louças e acessórios (sanitários, cubas e mictótios, papeleiras etc)</t>
  </si>
  <si>
    <t>Demolição de revestimento cerâmico com aproveitamento</t>
  </si>
  <si>
    <t xml:space="preserve">Demolição de alvenaria 1/2 vez de bloco ceramico </t>
  </si>
  <si>
    <t>Demolição do piso cerâmico c/ argamassa</t>
  </si>
  <si>
    <t>ALVENARIA E REVESTIMENTOS INTERNOS</t>
  </si>
  <si>
    <t>Execução de alvenaira 1/2 vez de bloco cenâmico</t>
  </si>
  <si>
    <t>CONTRA PISO E IMPERMEABILIZAÇÃO/TRATAMENTOS</t>
  </si>
  <si>
    <t xml:space="preserve">ADEQUAÇÃO DAS INSTALAÇÕES HIDRÁULICAS </t>
  </si>
  <si>
    <t>Joelho 90° PVC 40</t>
  </si>
  <si>
    <t>Instalação do revestimento cerâmico de piso 62,5x62,5</t>
  </si>
  <si>
    <t>Raspagem e aplicação de rejunte nas paredes</t>
  </si>
  <si>
    <t>Rejuntamento do piso</t>
  </si>
  <si>
    <t>ESQUADRIAS</t>
  </si>
  <si>
    <t>Instalação de Portais, Porta e Ferragens P1 0,80mx2,10m (madeira revestida)</t>
  </si>
  <si>
    <t>Instalação de Portais, Porta e Ferragens P2 0,90mx2,00m ( Laminado TS)</t>
  </si>
  <si>
    <t>Instalação de Portais, Porta e Ferragens P3 0,90mx2,10m (madeira revestida)</t>
  </si>
  <si>
    <t>Demolição de portas e portais</t>
  </si>
  <si>
    <t xml:space="preserve">Endereço: </t>
  </si>
  <si>
    <t xml:space="preserve">EPI (luvas, uniformes, botinas e demais equipamentos de proteção individual necessários para execução da obra) </t>
  </si>
  <si>
    <t>MARCENARIA</t>
  </si>
  <si>
    <t>Prateleria Inox Copa</t>
  </si>
  <si>
    <t>01.01.02</t>
  </si>
  <si>
    <t>01.02.03</t>
  </si>
  <si>
    <t>01.02.04</t>
  </si>
  <si>
    <t>02.01.02</t>
  </si>
  <si>
    <t>02.01.03</t>
  </si>
  <si>
    <t>02.03.07</t>
  </si>
  <si>
    <t>02.03.08</t>
  </si>
  <si>
    <t xml:space="preserve">ALVENARIA </t>
  </si>
  <si>
    <t>03.02</t>
  </si>
  <si>
    <t>03.01.02</t>
  </si>
  <si>
    <t>03.01.03</t>
  </si>
  <si>
    <t>REVESTIMENTOS CERAMICOS E ACABAMENTOS</t>
  </si>
  <si>
    <t>03.02.01</t>
  </si>
  <si>
    <t>03.02.02</t>
  </si>
  <si>
    <t>03.02.03</t>
  </si>
  <si>
    <t>03.02.04</t>
  </si>
  <si>
    <t>´04</t>
  </si>
  <si>
    <t>INSTALAÇÃO DE ÁGUA FRIA</t>
  </si>
  <si>
    <t>04.01.06</t>
  </si>
  <si>
    <t>04.01.07</t>
  </si>
  <si>
    <t>04.01.08</t>
  </si>
  <si>
    <t>05.01.01</t>
  </si>
  <si>
    <t>05.01.02</t>
  </si>
  <si>
    <t>Cuba de embutir oval,  L.37,Branca, Deca. Sifão e Engates 1 1/2" metal cromado Ligação flexivel com 40cm 1 1/2" metal cromado Complementos Gerais p/ Instalação da Cuba de embutir Deca ou similar.</t>
  </si>
  <si>
    <t>Cuba de sobrepor redonda,  L.50,Branca, Deca. Sifão e Engates 1 1/2" metal cromado Ligação flexivel com 40cm 1 1/2" metal cromado Complementos Gerais p/ Instalação da Cuba de embutir Deca ou similar.</t>
  </si>
  <si>
    <t>Conjunto de bacia sanitária com caixa acoplada, Monte Carlo, Deca.Complementos Gerais p/ Instalação da bacia e assento, Deca ou similar.</t>
  </si>
  <si>
    <t>Vaso Sanitário para Caixa Acoplada Saída Vertical Studio Kids Branco PI.106.17 Deca. Complementos Gerais p/ Instalação da bacia infantil e assento slow close, Deca ou similar.</t>
  </si>
  <si>
    <t>Torneira para lavatório de mesa fechamento automático, acabamento cromado. Decamatic Eco. Cód. 1170.c</t>
  </si>
  <si>
    <t>Ducha higiênica com registro e derivação gatilho branco. Targa. Código 1984.C40. ACT.CR</t>
  </si>
  <si>
    <t>Banco articulado (45x70cm) em aço Inox AISI 304 Tubo Ø32 mm (1.1/4"); 
Flange para fixação Ø 70,0 m/m e canopla de acabamento, deve atender 
os requisitos da norma ABNT NBR 9050.</t>
  </si>
  <si>
    <t>Barras de Apoio Lateral "U" para Lavatorio, produzida em aço inox polido - aço inox aisi 304 -  dimensão: 40cm ∅3,2cm, conformidade com a ABNT NBR 9050.</t>
  </si>
  <si>
    <t>Barras Med.: 70cm em aço Inox AISI 304 Tubo Ø32 mm (1.1/4"); com canopla de acabamento.</t>
  </si>
  <si>
    <t xml:space="preserve">Barras Med.: 80cm em aço Inox AISI 304 Tubo Ø32 mm (1.1/4"); com canopla de acabamento. </t>
  </si>
  <si>
    <t>Guelha inox 10x10 nos ralos</t>
  </si>
  <si>
    <t>Guelha inox 15x15 nos ralos</t>
  </si>
  <si>
    <t xml:space="preserve"> Chuveiro Ducha Eletrônica Top Jet Lorenzetti 220V ou Simular</t>
  </si>
  <si>
    <t>Luminária Painel Plafon Quadrado Sobrepor Led 18W Branco Frio Bivolt</t>
  </si>
  <si>
    <t xml:space="preserve">Granito cinza andorinha, polido, bordas em espessura 3 cm. Rodamão e roda bancada de 7 cm. Aplicar impermeabilizante a base de silicone em toda superfície aparente polida. </t>
  </si>
  <si>
    <t xml:space="preserve">Divisória de granito cinza andorinha, polido nas duas faces, espessura 2 cm. Aplicar impermeabilizante a base de silicone em toda superfície aparente polida. </t>
  </si>
  <si>
    <t>Conjunto de tomadas (2P+T) 20 A - linha branca iriel - chuveiros</t>
  </si>
  <si>
    <t>Conjunto interruptores simples 1 sessões - linha branca iriel</t>
  </si>
  <si>
    <t>CJ</t>
  </si>
  <si>
    <t>Emboço e Reboco pré-fabricado ou convencional (cal em pasta e areia fina - 1:2)</t>
  </si>
  <si>
    <t>Instalação do revestimento cerâmico de parede 20x20 e 10x10 aproveitamento</t>
  </si>
  <si>
    <t>Junção simples 100 x 40 mm</t>
  </si>
  <si>
    <t>Luva PVC 40 mm</t>
  </si>
  <si>
    <t>Luva PVC 100 mm</t>
  </si>
  <si>
    <t>Curva de 45 PVC 100mm</t>
  </si>
  <si>
    <r>
      <t>Impermeabilização com argamassa</t>
    </r>
    <r>
      <rPr>
        <sz val="10"/>
        <rFont val="Arial"/>
        <family val="2"/>
      </rPr>
      <t xml:space="preserve"> polimérica (área dos chuveiros)</t>
    </r>
  </si>
  <si>
    <t>BDI   %</t>
  </si>
  <si>
    <t>06.01.01</t>
  </si>
  <si>
    <t>06.01.02</t>
  </si>
  <si>
    <t>06.01.03</t>
  </si>
  <si>
    <t>06.01.04</t>
  </si>
  <si>
    <t>06.02.01</t>
  </si>
  <si>
    <t>06.02.02</t>
  </si>
  <si>
    <t>06.02.03</t>
  </si>
  <si>
    <t>06.02.04</t>
  </si>
  <si>
    <t>06.02.05</t>
  </si>
  <si>
    <t>06.02.06</t>
  </si>
  <si>
    <t>06.02.07</t>
  </si>
  <si>
    <t>06.02.08</t>
  </si>
  <si>
    <t>06.03.01</t>
  </si>
  <si>
    <t>06.03.02</t>
  </si>
  <si>
    <t>06.03.03</t>
  </si>
  <si>
    <t>06.03.04</t>
  </si>
  <si>
    <t>06.04.01</t>
  </si>
  <si>
    <t>07.03</t>
  </si>
  <si>
    <t>08</t>
  </si>
  <si>
    <t>08.03</t>
  </si>
  <si>
    <t>08.04</t>
  </si>
  <si>
    <t>08.05</t>
  </si>
  <si>
    <t>09</t>
  </si>
  <si>
    <t>09.03</t>
  </si>
  <si>
    <t>10.03</t>
  </si>
  <si>
    <t>Obra: REFORMA DAS INSTALAÇÕES SANITÁRIAS E SALAS DE AULA DA EDUCAÇÃO INFANTIL SESC ANÁPOLIS</t>
  </si>
  <si>
    <t xml:space="preserve"> Av. Santos Dumont esquina com Rua Zeca Louza, Bairro Jundiaí, Anápolis - GO</t>
  </si>
  <si>
    <t>Pintura Sala de Aula -  cor existente</t>
  </si>
  <si>
    <t>Armario Sala de Aula (referente a área da vista do armário), ver projeto</t>
  </si>
  <si>
    <t>09.04</t>
  </si>
  <si>
    <t>Armario Copa (referente a área da vista do armário), ver projeto</t>
  </si>
  <si>
    <t>Portinhola vai e vem em inox - Copa</t>
  </si>
  <si>
    <t>ANEXO IV - PLANILHA QUANTITATIVA/ ORIENTATIVA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</si>
</sst>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#,##0.00"/>
    <numFmt numFmtId="171" formatCode="###,##0.00"/>
    <numFmt numFmtId="172" formatCode="0.0000"/>
    <numFmt numFmtId="173" formatCode="##,##0.0000"/>
    <numFmt numFmtId="174" formatCode="##,##0.00"/>
    <numFmt numFmtId="175" formatCode="#,##0.0000"/>
    <numFmt numFmtId="176" formatCode="##0.0000"/>
    <numFmt numFmtId="177" formatCode="#0.0000"/>
    <numFmt numFmtId="178" formatCode="###,##0.0000"/>
    <numFmt numFmtId="179" formatCode="##0.00"/>
    <numFmt numFmtId="180" formatCode="##,###,##0.00"/>
    <numFmt numFmtId="181" formatCode="_(* #,##0.00_);_(* \(#,##0.00\);_(* &quot;-&quot;??_);_(@_)"/>
    <numFmt numFmtId="182" formatCode="_(* #,##0.000000_);_(* \(#,##0.000000\);_(* &quot;-&quot;??_);_(@_)"/>
    <numFmt numFmtId="183" formatCode="#0.00"/>
    <numFmt numFmtId="184" formatCode="0000"/>
    <numFmt numFmtId="185" formatCode="000"/>
    <numFmt numFmtId="186" formatCode="00"/>
    <numFmt numFmtId="187" formatCode="#0.00%"/>
    <numFmt numFmtId="188" formatCode="0.000000"/>
    <numFmt numFmtId="189" formatCode="0.0000%"/>
    <numFmt numFmtId="190" formatCode="##0.0000%"/>
    <numFmt numFmtId="191" formatCode="##0.000000"/>
    <numFmt numFmtId="192" formatCode="#,##0.000000"/>
    <numFmt numFmtId="193" formatCode="#0.000000"/>
    <numFmt numFmtId="194" formatCode="#0.0000%"/>
    <numFmt numFmtId="195" formatCode="##,##0.000000"/>
    <numFmt numFmtId="196" formatCode="###,##0.000000"/>
    <numFmt numFmtId="197" formatCode="[$-416]dddd\,\ d&quot; de &quot;mmmm&quot; de &quot;yyyy"/>
    <numFmt numFmtId="198" formatCode="#,##0.0;\-#,##0.0"/>
    <numFmt numFmtId="199" formatCode="#,##0.00_ ;\-#,##0.00\ "/>
    <numFmt numFmtId="200" formatCode="_ * #,##0.00_ ;_ * \-#,##0.00_ ;_ * &quot;-&quot;??_ ;_ @_ "/>
    <numFmt numFmtId="201" formatCode="#,##0.000"/>
    <numFmt numFmtId="202" formatCode="0.00000"/>
    <numFmt numFmtId="203" formatCode="&quot;Sim&quot;;&quot;Sim&quot;;&quot;Não&quot;"/>
    <numFmt numFmtId="204" formatCode="&quot;Verdadeiro&quot;;&quot;Verdadeiro&quot;;&quot;Falso&quot;"/>
    <numFmt numFmtId="205" formatCode="&quot;Ativado&quot;;&quot;Ativado&quot;;&quot;Desativado&quot;"/>
    <numFmt numFmtId="206" formatCode="[$€-2]\ #,##0.00_);[Red]\([$€-2]\ #,##0.00\)"/>
    <numFmt numFmtId="207" formatCode="#,##0.000;\-#,##0.000"/>
    <numFmt numFmtId="208" formatCode="0.0"/>
    <numFmt numFmtId="209" formatCode="0.000"/>
    <numFmt numFmtId="210" formatCode="&quot;R$&quot;\ 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>
      <alignment/>
    </xf>
    <xf numFmtId="0" fontId="3" fillId="33" borderId="10" xfId="55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vertical="center"/>
    </xf>
    <xf numFmtId="0" fontId="3" fillId="33" borderId="11" xfId="55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4" fontId="4" fillId="34" borderId="12" xfId="72" applyNumberFormat="1" applyFont="1" applyFill="1" applyBorder="1" applyAlignment="1">
      <alignment horizontal="right" vertical="center" wrapText="1"/>
    </xf>
    <xf numFmtId="170" fontId="3" fillId="34" borderId="12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39" fontId="46" fillId="33" borderId="12" xfId="72" applyNumberFormat="1" applyFont="1" applyFill="1" applyBorder="1" applyAlignment="1">
      <alignment horizontal="right" vertical="center" wrapText="1"/>
    </xf>
    <xf numFmtId="171" fontId="4" fillId="34" borderId="12" xfId="0" applyNumberFormat="1" applyFont="1" applyFill="1" applyBorder="1" applyAlignment="1">
      <alignment horizontal="right" vertical="center" wrapText="1"/>
    </xf>
    <xf numFmtId="0" fontId="4" fillId="35" borderId="12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horizontal="center" vertical="center" wrapText="1"/>
    </xf>
    <xf numFmtId="39" fontId="46" fillId="35" borderId="12" xfId="72" applyNumberFormat="1" applyFont="1" applyFill="1" applyBorder="1" applyAlignment="1">
      <alignment horizontal="right" vertical="center" wrapText="1"/>
    </xf>
    <xf numFmtId="4" fontId="5" fillId="35" borderId="12" xfId="72" applyNumberFormat="1" applyFont="1" applyFill="1" applyBorder="1" applyAlignment="1">
      <alignment horizontal="right" vertical="center" wrapText="1"/>
    </xf>
    <xf numFmtId="174" fontId="4" fillId="35" borderId="12" xfId="0" applyNumberFormat="1" applyFont="1" applyFill="1" applyBorder="1" applyAlignment="1">
      <alignment horizontal="right" vertical="center" wrapText="1"/>
    </xf>
    <xf numFmtId="39" fontId="47" fillId="34" borderId="12" xfId="72" applyNumberFormat="1" applyFont="1" applyFill="1" applyBorder="1" applyAlignment="1">
      <alignment horizontal="right" vertical="center" wrapText="1"/>
    </xf>
    <xf numFmtId="39" fontId="0" fillId="0" borderId="12" xfId="72" applyNumberFormat="1" applyFont="1" applyFill="1" applyBorder="1" applyAlignment="1">
      <alignment horizontal="right" vertical="center" wrapText="1"/>
    </xf>
    <xf numFmtId="39" fontId="4" fillId="34" borderId="12" xfId="72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39" fontId="46" fillId="0" borderId="12" xfId="72" applyNumberFormat="1" applyFont="1" applyFill="1" applyBorder="1" applyAlignment="1">
      <alignment horizontal="right" vertical="center" wrapText="1"/>
    </xf>
    <xf numFmtId="4" fontId="5" fillId="33" borderId="12" xfId="72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4" fontId="4" fillId="35" borderId="12" xfId="72" applyNumberFormat="1" applyFont="1" applyFill="1" applyBorder="1" applyAlignment="1">
      <alignment horizontal="right" vertical="center" wrapText="1"/>
    </xf>
    <xf numFmtId="171" fontId="4" fillId="35" borderId="12" xfId="0" applyNumberFormat="1" applyFont="1" applyFill="1" applyBorder="1" applyAlignment="1">
      <alignment horizontal="right" vertical="center" wrapText="1"/>
    </xf>
    <xf numFmtId="174" fontId="4" fillId="34" borderId="12" xfId="0" applyNumberFormat="1" applyFont="1" applyFill="1" applyBorder="1" applyAlignment="1">
      <alignment horizontal="right" vertical="center" wrapText="1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 wrapText="1"/>
    </xf>
    <xf numFmtId="39" fontId="0" fillId="33" borderId="12" xfId="72" applyNumberFormat="1" applyFont="1" applyFill="1" applyBorder="1" applyAlignment="1">
      <alignment horizontal="right" vertical="center" wrapText="1"/>
    </xf>
    <xf numFmtId="170" fontId="4" fillId="35" borderId="12" xfId="0" applyNumberFormat="1" applyFont="1" applyFill="1" applyBorder="1" applyAlignment="1">
      <alignment horizontal="right" vertical="center" wrapText="1"/>
    </xf>
    <xf numFmtId="174" fontId="46" fillId="33" borderId="12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 quotePrefix="1">
      <alignment horizontal="left" vertical="center" wrapText="1"/>
    </xf>
    <xf numFmtId="0" fontId="5" fillId="33" borderId="13" xfId="0" applyNumberFormat="1" applyFont="1" applyFill="1" applyBorder="1" applyAlignment="1" quotePrefix="1">
      <alignment horizontal="left" vertical="center" wrapText="1"/>
    </xf>
    <xf numFmtId="0" fontId="4" fillId="35" borderId="13" xfId="0" applyNumberFormat="1" applyFont="1" applyFill="1" applyBorder="1" applyAlignment="1" quotePrefix="1">
      <alignment horizontal="left" vertical="center" wrapText="1"/>
    </xf>
    <xf numFmtId="0" fontId="5" fillId="0" borderId="13" xfId="0" applyNumberFormat="1" applyFont="1" applyFill="1" applyBorder="1" applyAlignment="1" quotePrefix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5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39" fontId="46" fillId="33" borderId="15" xfId="72" applyNumberFormat="1" applyFont="1" applyFill="1" applyBorder="1" applyAlignment="1">
      <alignment horizontal="right" vertical="center" wrapText="1"/>
    </xf>
    <xf numFmtId="4" fontId="5" fillId="33" borderId="15" xfId="72" applyNumberFormat="1" applyFont="1" applyFill="1" applyBorder="1" applyAlignment="1">
      <alignment horizontal="right" vertical="center" wrapText="1"/>
    </xf>
    <xf numFmtId="174" fontId="5" fillId="33" borderId="15" xfId="0" applyNumberFormat="1" applyFont="1" applyFill="1" applyBorder="1" applyAlignment="1">
      <alignment horizontal="right" vertical="center" wrapText="1"/>
    </xf>
    <xf numFmtId="0" fontId="0" fillId="35" borderId="16" xfId="0" applyNumberFormat="1" applyFont="1" applyFill="1" applyBorder="1" applyAlignment="1">
      <alignment horizontal="right" vertical="center"/>
    </xf>
    <xf numFmtId="0" fontId="0" fillId="34" borderId="16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 quotePrefix="1">
      <alignment horizontal="right" vertical="center"/>
    </xf>
    <xf numFmtId="199" fontId="0" fillId="33" borderId="16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 quotePrefix="1">
      <alignment horizontal="right" vertical="center"/>
    </xf>
    <xf numFmtId="0" fontId="5" fillId="33" borderId="0" xfId="0" applyNumberFormat="1" applyFont="1" applyFill="1" applyBorder="1" applyAlignment="1" quotePrefix="1">
      <alignment horizontal="left" vertical="center" wrapText="1"/>
    </xf>
    <xf numFmtId="0" fontId="5" fillId="33" borderId="0" xfId="0" applyNumberFormat="1" applyFont="1" applyFill="1" applyBorder="1" applyAlignment="1">
      <alignment horizontal="left" vertical="center" wrapText="1"/>
    </xf>
    <xf numFmtId="39" fontId="46" fillId="33" borderId="0" xfId="72" applyNumberFormat="1" applyFont="1" applyFill="1" applyBorder="1" applyAlignment="1">
      <alignment horizontal="right" vertical="center" wrapText="1"/>
    </xf>
    <xf numFmtId="4" fontId="5" fillId="33" borderId="0" xfId="72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 quotePrefix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 quotePrefix="1">
      <alignment horizontal="left" vertical="center"/>
    </xf>
    <xf numFmtId="0" fontId="0" fillId="33" borderId="0" xfId="0" applyFont="1" applyFill="1" applyBorder="1" applyAlignment="1" applyProtection="1">
      <alignment vertical="center"/>
      <protection/>
    </xf>
    <xf numFmtId="43" fontId="3" fillId="33" borderId="0" xfId="72" applyFont="1" applyFill="1" applyBorder="1" applyAlignment="1" applyProtection="1">
      <alignment vertical="center"/>
      <protection/>
    </xf>
    <xf numFmtId="180" fontId="4" fillId="33" borderId="0" xfId="0" applyNumberFormat="1" applyFont="1" applyFill="1" applyBorder="1" applyAlignment="1">
      <alignment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3" fillId="33" borderId="0" xfId="55" applyFont="1" applyFill="1" applyBorder="1" applyAlignment="1">
      <alignment vertical="center"/>
    </xf>
    <xf numFmtId="4" fontId="4" fillId="35" borderId="12" xfId="0" applyNumberFormat="1" applyFont="1" applyFill="1" applyBorder="1" applyAlignment="1">
      <alignment horizontal="right" vertical="center" wrapText="1"/>
    </xf>
    <xf numFmtId="0" fontId="0" fillId="35" borderId="16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horizontal="right" vertical="center" wrapText="1"/>
    </xf>
    <xf numFmtId="0" fontId="0" fillId="34" borderId="16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horizontal="right" vertical="center"/>
    </xf>
    <xf numFmtId="174" fontId="0" fillId="33" borderId="1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39" fontId="0" fillId="33" borderId="0" xfId="72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47" fillId="36" borderId="18" xfId="0" applyNumberFormat="1" applyFont="1" applyFill="1" applyBorder="1" applyAlignment="1">
      <alignment vertical="center"/>
    </xf>
    <xf numFmtId="174" fontId="47" fillId="36" borderId="19" xfId="0" applyNumberFormat="1" applyFont="1" applyFill="1" applyBorder="1" applyAlignment="1">
      <alignment vertical="center"/>
    </xf>
    <xf numFmtId="4" fontId="47" fillId="36" borderId="19" xfId="0" applyNumberFormat="1" applyFont="1" applyFill="1" applyBorder="1" applyAlignment="1">
      <alignment vertical="center"/>
    </xf>
    <xf numFmtId="0" fontId="47" fillId="36" borderId="19" xfId="0" applyFont="1" applyFill="1" applyBorder="1" applyAlignment="1">
      <alignment vertical="center"/>
    </xf>
    <xf numFmtId="0" fontId="6" fillId="33" borderId="20" xfId="55" applyFont="1" applyFill="1" applyBorder="1" applyAlignment="1">
      <alignment vertical="center"/>
    </xf>
    <xf numFmtId="0" fontId="6" fillId="33" borderId="0" xfId="55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21" xfId="55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12" xfId="56" applyFont="1" applyFill="1" applyBorder="1" applyAlignment="1">
      <alignment horizontal="center" vertical="center"/>
      <protection/>
    </xf>
    <xf numFmtId="4" fontId="48" fillId="35" borderId="12" xfId="72" applyNumberFormat="1" applyFont="1" applyFill="1" applyBorder="1" applyAlignment="1">
      <alignment horizontal="right" vertical="center" wrapText="1"/>
    </xf>
    <xf numFmtId="4" fontId="48" fillId="34" borderId="12" xfId="72" applyNumberFormat="1" applyFont="1" applyFill="1" applyBorder="1" applyAlignment="1">
      <alignment horizontal="right" vertical="center" wrapText="1"/>
    </xf>
    <xf numFmtId="4" fontId="0" fillId="33" borderId="12" xfId="72" applyNumberFormat="1" applyFont="1" applyFill="1" applyBorder="1" applyAlignment="1">
      <alignment horizontal="right" vertical="center" wrapText="1"/>
    </xf>
    <xf numFmtId="39" fontId="49" fillId="35" borderId="12" xfId="72" applyNumberFormat="1" applyFont="1" applyFill="1" applyBorder="1" applyAlignment="1">
      <alignment horizontal="right" vertical="center" wrapText="1"/>
    </xf>
    <xf numFmtId="39" fontId="48" fillId="34" borderId="12" xfId="72" applyNumberFormat="1" applyFont="1" applyFill="1" applyBorder="1" applyAlignment="1">
      <alignment horizontal="right" vertical="center" wrapText="1"/>
    </xf>
    <xf numFmtId="0" fontId="6" fillId="33" borderId="22" xfId="55" applyFont="1" applyFill="1" applyBorder="1" applyAlignment="1">
      <alignment horizontal="left" vertical="top"/>
    </xf>
    <xf numFmtId="0" fontId="6" fillId="33" borderId="10" xfId="55" applyFont="1" applyFill="1" applyBorder="1" applyAlignment="1">
      <alignment horizontal="left" vertical="top"/>
    </xf>
    <xf numFmtId="0" fontId="3" fillId="33" borderId="22" xfId="55" applyFont="1" applyFill="1" applyBorder="1" applyAlignment="1">
      <alignment horizontal="left" vertical="center"/>
    </xf>
    <xf numFmtId="0" fontId="3" fillId="33" borderId="10" xfId="55" applyFont="1" applyFill="1" applyBorder="1" applyAlignment="1">
      <alignment horizontal="left" vertical="center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4" xfId="72" applyNumberFormat="1" applyFont="1" applyFill="1" applyBorder="1" applyAlignment="1">
      <alignment horizontal="center" vertical="center" wrapText="1"/>
    </xf>
    <xf numFmtId="0" fontId="4" fillId="36" borderId="12" xfId="72" applyNumberFormat="1" applyFont="1" applyFill="1" applyBorder="1" applyAlignment="1">
      <alignment horizontal="center" vertical="center" wrapText="1"/>
    </xf>
    <xf numFmtId="43" fontId="4" fillId="36" borderId="24" xfId="72" applyNumberFormat="1" applyFont="1" applyFill="1" applyBorder="1" applyAlignment="1">
      <alignment horizontal="center" vertical="center" wrapText="1"/>
    </xf>
    <xf numFmtId="43" fontId="4" fillId="36" borderId="25" xfId="72" applyNumberFormat="1" applyFont="1" applyFill="1" applyBorder="1" applyAlignment="1">
      <alignment horizontal="center" vertical="center" wrapText="1"/>
    </xf>
    <xf numFmtId="0" fontId="7" fillId="33" borderId="26" xfId="55" applyFont="1" applyFill="1" applyBorder="1" applyAlignment="1">
      <alignment horizontal="center" vertical="center"/>
    </xf>
    <xf numFmtId="0" fontId="7" fillId="33" borderId="27" xfId="55" applyFont="1" applyFill="1" applyBorder="1" applyAlignment="1">
      <alignment horizontal="center" vertical="center"/>
    </xf>
    <xf numFmtId="0" fontId="7" fillId="33" borderId="28" xfId="55" applyFont="1" applyFill="1" applyBorder="1" applyAlignment="1">
      <alignment horizontal="center" vertical="center"/>
    </xf>
    <xf numFmtId="43" fontId="4" fillId="36" borderId="12" xfId="72" applyNumberFormat="1" applyFont="1" applyFill="1" applyBorder="1" applyAlignment="1">
      <alignment horizontal="center" vertical="center" wrapText="1"/>
    </xf>
    <xf numFmtId="4" fontId="3" fillId="36" borderId="12" xfId="55" applyNumberFormat="1" applyFont="1" applyFill="1" applyBorder="1" applyAlignment="1">
      <alignment horizontal="center" vertical="center" wrapText="1"/>
    </xf>
    <xf numFmtId="4" fontId="3" fillId="36" borderId="16" xfId="55" applyNumberFormat="1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left" vertical="center" wrapText="1"/>
    </xf>
    <xf numFmtId="0" fontId="47" fillId="36" borderId="29" xfId="0" applyFont="1" applyFill="1" applyBorder="1" applyAlignment="1">
      <alignment horizontal="left" vertical="center" wrapText="1"/>
    </xf>
    <xf numFmtId="0" fontId="47" fillId="36" borderId="30" xfId="0" applyFont="1" applyFill="1" applyBorder="1" applyAlignment="1">
      <alignment horizontal="left" vertical="center" wrapText="1"/>
    </xf>
    <xf numFmtId="0" fontId="47" fillId="36" borderId="31" xfId="0" applyFont="1" applyFill="1" applyBorder="1" applyAlignment="1">
      <alignment horizontal="left" vertical="center" wrapText="1"/>
    </xf>
    <xf numFmtId="0" fontId="47" fillId="36" borderId="32" xfId="0" applyFont="1" applyFill="1" applyBorder="1" applyAlignment="1">
      <alignment horizontal="left" vertical="center" wrapText="1"/>
    </xf>
    <xf numFmtId="0" fontId="47" fillId="36" borderId="3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left" vertical="center"/>
    </xf>
    <xf numFmtId="0" fontId="50" fillId="36" borderId="34" xfId="0" applyFont="1" applyFill="1" applyBorder="1" applyAlignment="1">
      <alignment horizontal="left" vertical="center"/>
    </xf>
    <xf numFmtId="0" fontId="50" fillId="36" borderId="35" xfId="0" applyFont="1" applyFill="1" applyBorder="1" applyAlignment="1">
      <alignment horizontal="left" vertical="center"/>
    </xf>
    <xf numFmtId="0" fontId="50" fillId="36" borderId="19" xfId="0" applyFont="1" applyFill="1" applyBorder="1" applyAlignment="1">
      <alignment horizontal="left" vertical="center"/>
    </xf>
    <xf numFmtId="0" fontId="50" fillId="36" borderId="29" xfId="0" applyFont="1" applyFill="1" applyBorder="1" applyAlignment="1">
      <alignment horizontal="left" vertical="center"/>
    </xf>
    <xf numFmtId="0" fontId="50" fillId="36" borderId="30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3 2" xfId="51"/>
    <cellStyle name="Normal 4" xfId="52"/>
    <cellStyle name="Normal 5" xfId="53"/>
    <cellStyle name="Normal 6" xfId="54"/>
    <cellStyle name="Normal 7" xfId="55"/>
    <cellStyle name="Normal_administração (CI 001-2006) 2" xfId="56"/>
    <cellStyle name="Nota" xfId="57"/>
    <cellStyle name="Percent" xfId="58"/>
    <cellStyle name="Porcentagem 2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2 2" xfId="74"/>
    <cellStyle name="Vírgula 3" xfId="75"/>
    <cellStyle name="Vírgula 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102</xdr:row>
      <xdr:rowOff>0</xdr:rowOff>
    </xdr:from>
    <xdr:ext cx="9525" cy="9525"/>
    <xdr:sp>
      <xdr:nvSpPr>
        <xdr:cNvPr id="1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2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" name="Picture 129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9525" cy="9525"/>
    <xdr:sp>
      <xdr:nvSpPr>
        <xdr:cNvPr id="4" name="Picture 195"/>
        <xdr:cNvSpPr>
          <a:spLocks noChangeAspect="1"/>
        </xdr:cNvSpPr>
      </xdr:nvSpPr>
      <xdr:spPr>
        <a:xfrm>
          <a:off x="752475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9525" cy="9525"/>
    <xdr:sp>
      <xdr:nvSpPr>
        <xdr:cNvPr id="5" name="Picture 195"/>
        <xdr:cNvSpPr>
          <a:spLocks noChangeAspect="1"/>
        </xdr:cNvSpPr>
      </xdr:nvSpPr>
      <xdr:spPr>
        <a:xfrm>
          <a:off x="752475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9525" cy="9525"/>
    <xdr:sp>
      <xdr:nvSpPr>
        <xdr:cNvPr id="6" name="Picture 129"/>
        <xdr:cNvSpPr>
          <a:spLocks noChangeAspect="1"/>
        </xdr:cNvSpPr>
      </xdr:nvSpPr>
      <xdr:spPr>
        <a:xfrm>
          <a:off x="752475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9525" cy="9525"/>
    <xdr:sp>
      <xdr:nvSpPr>
        <xdr:cNvPr id="7" name="Picture 195"/>
        <xdr:cNvSpPr>
          <a:spLocks noChangeAspect="1"/>
        </xdr:cNvSpPr>
      </xdr:nvSpPr>
      <xdr:spPr>
        <a:xfrm>
          <a:off x="752475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9525" cy="9525"/>
    <xdr:sp>
      <xdr:nvSpPr>
        <xdr:cNvPr id="8" name="Picture 195"/>
        <xdr:cNvSpPr>
          <a:spLocks noChangeAspect="1"/>
        </xdr:cNvSpPr>
      </xdr:nvSpPr>
      <xdr:spPr>
        <a:xfrm>
          <a:off x="752475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9525" cy="9525"/>
    <xdr:sp>
      <xdr:nvSpPr>
        <xdr:cNvPr id="9" name="Picture 129"/>
        <xdr:cNvSpPr>
          <a:spLocks noChangeAspect="1"/>
        </xdr:cNvSpPr>
      </xdr:nvSpPr>
      <xdr:spPr>
        <a:xfrm>
          <a:off x="752475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10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11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12" name="Picture 129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3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4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5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6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7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6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7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9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0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1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2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3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34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35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36" name="Picture 129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37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38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39" name="Picture 129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9525" cy="9525"/>
    <xdr:sp>
      <xdr:nvSpPr>
        <xdr:cNvPr id="40" name="Picture 195"/>
        <xdr:cNvSpPr>
          <a:spLocks noChangeAspect="1"/>
        </xdr:cNvSpPr>
      </xdr:nvSpPr>
      <xdr:spPr>
        <a:xfrm>
          <a:off x="752475" y="2084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9525" cy="9525"/>
    <xdr:sp>
      <xdr:nvSpPr>
        <xdr:cNvPr id="41" name="Picture 195"/>
        <xdr:cNvSpPr>
          <a:spLocks noChangeAspect="1"/>
        </xdr:cNvSpPr>
      </xdr:nvSpPr>
      <xdr:spPr>
        <a:xfrm>
          <a:off x="752475" y="2084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9525" cy="9525"/>
    <xdr:sp>
      <xdr:nvSpPr>
        <xdr:cNvPr id="42" name="Picture 129"/>
        <xdr:cNvSpPr>
          <a:spLocks noChangeAspect="1"/>
        </xdr:cNvSpPr>
      </xdr:nvSpPr>
      <xdr:spPr>
        <a:xfrm>
          <a:off x="752475" y="2084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" name="Picture 1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4" name="Picture 12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5" name="Picture 12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6" name="Picture 12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7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8" name="Picture 13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9" name="Picture 1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0" name="Picture 13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" name="Picture 13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2" name="Picture 13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" name="Picture 1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" name="Picture 136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" name="Picture 13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6" name="Picture 13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" name="Picture 13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8" name="Picture 14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9" name="Picture 1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" name="Picture 142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" name="Picture 14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62" name="Picture 14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3" name="Picture 14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64" name="Picture 14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5" name="Picture 1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" name="Picture 148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7" name="Picture 14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68" name="Picture 15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9" name="Picture 15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70" name="Picture 15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1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2" name="Picture 15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3" name="Picture 1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74" name="Picture 15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5" name="Picture 15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76" name="Picture 15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7" name="Picture 15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8" name="Picture 16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79" name="Picture 1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80" name="Picture 16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81" name="Picture 16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82" name="Picture 16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83" name="Picture 16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84" name="Picture 16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85" name="Picture 12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86" name="Picture 12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87" name="Picture 13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88" name="Picture 13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89" name="Picture 13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0" name="Picture 13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1" name="Picture 14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2" name="Picture 14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3" name="Picture 14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4" name="Picture 15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5" name="Picture 15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6" name="Picture 15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7" name="Picture 16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98" name="Picture 16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99" name="Picture 273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0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1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2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3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4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5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6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7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8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09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0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1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2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3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4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5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6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7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8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19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20" name="Picture 12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21" name="Picture 13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22" name="Picture 13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23" name="Picture 13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24" name="Picture 14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25" name="Picture 14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26" name="Picture 14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27" name="Picture 14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28" name="Picture 15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29" name="Picture 15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0" name="Picture 15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31" name="Picture 16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2" name="Picture 16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133" name="Picture 16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4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5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6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7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8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39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0" name="Picture 26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1" name="Picture 26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2" name="Picture 27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3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4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5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6" name="Picture 27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7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8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49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50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51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52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153" name="Picture 24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54" name="Picture 20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55" name="Picture 207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56" name="Picture 21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57" name="Picture 219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58" name="Picture 22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59" name="Picture 23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0" name="Picture 23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1" name="Picture 24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2" name="Picture 247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3" name="Picture 25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4" name="Picture 26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5" name="Picture 267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9525" cy="9525"/>
    <xdr:sp>
      <xdr:nvSpPr>
        <xdr:cNvPr id="166" name="Picture 273"/>
        <xdr:cNvSpPr>
          <a:spLocks noChangeAspect="1"/>
        </xdr:cNvSpPr>
      </xdr:nvSpPr>
      <xdr:spPr>
        <a:xfrm>
          <a:off x="0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7" name="Picture 153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8" name="Picture 153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69" name="Picture 153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70" name="Picture 23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71" name="Picture 25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172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173" name="Picture 201"/>
        <xdr:cNvSpPr>
          <a:spLocks noChangeAspect="1"/>
        </xdr:cNvSpPr>
      </xdr:nvSpPr>
      <xdr:spPr>
        <a:xfrm>
          <a:off x="0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174" name="Picture 207"/>
        <xdr:cNvSpPr>
          <a:spLocks noChangeAspect="1"/>
        </xdr:cNvSpPr>
      </xdr:nvSpPr>
      <xdr:spPr>
        <a:xfrm>
          <a:off x="0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175" name="Picture 211"/>
        <xdr:cNvSpPr>
          <a:spLocks noChangeAspect="1"/>
        </xdr:cNvSpPr>
      </xdr:nvSpPr>
      <xdr:spPr>
        <a:xfrm>
          <a:off x="0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76" name="Picture 20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77" name="Picture 20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78" name="Picture 21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79" name="Picture 21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0" name="Picture 2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1" name="Picture 2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2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3" name="Picture 2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4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5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6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7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188" name="Picture 273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89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0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1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2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3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4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195" name="Picture 20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196" name="Picture 207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197" name="Picture 21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8" name="Picture 20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199" name="Picture 20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0" name="Picture 21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1" name="Picture 21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2" name="Picture 2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3" name="Picture 2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4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5" name="Picture 2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6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7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8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09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0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1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2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3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4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5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216" name="Picture 20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217" name="Picture 207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218" name="Picture 21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19" name="Picture 1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20" name="Picture 12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1" name="Picture 12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22" name="Picture 12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3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4" name="Picture 13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5" name="Picture 1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26" name="Picture 13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7" name="Picture 13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28" name="Picture 13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29" name="Picture 1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0" name="Picture 136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1" name="Picture 13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32" name="Picture 13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3" name="Picture 13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34" name="Picture 14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5" name="Picture 1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6" name="Picture 142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7" name="Picture 14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38" name="Picture 14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39" name="Picture 14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40" name="Picture 14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1" name="Picture 1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2" name="Picture 148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3" name="Picture 14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44" name="Picture 15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5" name="Picture 15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46" name="Picture 15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7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8" name="Picture 15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49" name="Picture 1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50" name="Picture 15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1" name="Picture 15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52" name="Picture 15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3" name="Picture 15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4" name="Picture 16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5" name="Picture 1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56" name="Picture 16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7" name="Picture 16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8" name="Picture 16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59" name="Picture 16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260" name="Picture 16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1" name="Picture 12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2" name="Picture 12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3" name="Picture 13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4" name="Picture 13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5" name="Picture 13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6" name="Picture 13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7" name="Picture 14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8" name="Picture 14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69" name="Picture 14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70" name="Picture 15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71" name="Picture 15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72" name="Picture 15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73" name="Picture 16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274" name="Picture 16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75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76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77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78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79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0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1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2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3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4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5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6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7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8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89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90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91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92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93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294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295" name="Picture 12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296" name="Picture 130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297" name="Picture 135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298" name="Picture 136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299" name="Picture 141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300" name="Picture 142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01" name="Picture 14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302" name="Picture 148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03" name="Picture 15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304" name="Picture 154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05" name="Picture 15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306" name="Picture 160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07" name="Picture 16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308" name="Picture 164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09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0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1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2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3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4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5" name="Picture 261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6" name="Picture 27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7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8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19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20" name="Picture 27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21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22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23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324" name="Picture 24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325" name="Picture 273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26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27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28" name="Picture 129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29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30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331" name="Picture 129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9525" cy="9525"/>
    <xdr:sp>
      <xdr:nvSpPr>
        <xdr:cNvPr id="332" name="Picture 195"/>
        <xdr:cNvSpPr>
          <a:spLocks noChangeAspect="1"/>
        </xdr:cNvSpPr>
      </xdr:nvSpPr>
      <xdr:spPr>
        <a:xfrm>
          <a:off x="752475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9525" cy="9525"/>
    <xdr:sp>
      <xdr:nvSpPr>
        <xdr:cNvPr id="333" name="Picture 195"/>
        <xdr:cNvSpPr>
          <a:spLocks noChangeAspect="1"/>
        </xdr:cNvSpPr>
      </xdr:nvSpPr>
      <xdr:spPr>
        <a:xfrm>
          <a:off x="752475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533400</xdr:colOff>
      <xdr:row>104</xdr:row>
      <xdr:rowOff>123825</xdr:rowOff>
    </xdr:from>
    <xdr:ext cx="9525" cy="9525"/>
    <xdr:sp>
      <xdr:nvSpPr>
        <xdr:cNvPr id="334" name="Picture 129"/>
        <xdr:cNvSpPr>
          <a:spLocks noChangeAspect="1"/>
        </xdr:cNvSpPr>
      </xdr:nvSpPr>
      <xdr:spPr>
        <a:xfrm>
          <a:off x="533400" y="20116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9525" cy="9525"/>
    <xdr:sp>
      <xdr:nvSpPr>
        <xdr:cNvPr id="335" name="Picture 195"/>
        <xdr:cNvSpPr>
          <a:spLocks noChangeAspect="1"/>
        </xdr:cNvSpPr>
      </xdr:nvSpPr>
      <xdr:spPr>
        <a:xfrm>
          <a:off x="752475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9525" cy="9525"/>
    <xdr:sp>
      <xdr:nvSpPr>
        <xdr:cNvPr id="336" name="Picture 195"/>
        <xdr:cNvSpPr>
          <a:spLocks noChangeAspect="1"/>
        </xdr:cNvSpPr>
      </xdr:nvSpPr>
      <xdr:spPr>
        <a:xfrm>
          <a:off x="752475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104</xdr:row>
      <xdr:rowOff>0</xdr:rowOff>
    </xdr:from>
    <xdr:ext cx="9525" cy="9525"/>
    <xdr:sp>
      <xdr:nvSpPr>
        <xdr:cNvPr id="337" name="Picture 129"/>
        <xdr:cNvSpPr>
          <a:spLocks noChangeAspect="1"/>
        </xdr:cNvSpPr>
      </xdr:nvSpPr>
      <xdr:spPr>
        <a:xfrm>
          <a:off x="752475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338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339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340" name="Picture 129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1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2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3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4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5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6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7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8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49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0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1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2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3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4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5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6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7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8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59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60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61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362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363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364" name="Picture 129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365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366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367" name="Picture 129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9525" cy="9525"/>
    <xdr:sp>
      <xdr:nvSpPr>
        <xdr:cNvPr id="368" name="Picture 195"/>
        <xdr:cNvSpPr>
          <a:spLocks noChangeAspect="1"/>
        </xdr:cNvSpPr>
      </xdr:nvSpPr>
      <xdr:spPr>
        <a:xfrm>
          <a:off x="752475" y="2084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9525" cy="9525"/>
    <xdr:sp>
      <xdr:nvSpPr>
        <xdr:cNvPr id="369" name="Picture 195"/>
        <xdr:cNvSpPr>
          <a:spLocks noChangeAspect="1"/>
        </xdr:cNvSpPr>
      </xdr:nvSpPr>
      <xdr:spPr>
        <a:xfrm>
          <a:off x="752475" y="2084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9525" cy="9525"/>
    <xdr:sp>
      <xdr:nvSpPr>
        <xdr:cNvPr id="370" name="Picture 129"/>
        <xdr:cNvSpPr>
          <a:spLocks noChangeAspect="1"/>
        </xdr:cNvSpPr>
      </xdr:nvSpPr>
      <xdr:spPr>
        <a:xfrm>
          <a:off x="752475" y="208407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71" name="Picture 1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72" name="Picture 12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73" name="Picture 12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74" name="Picture 12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75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76" name="Picture 13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77" name="Picture 1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78" name="Picture 13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79" name="Picture 13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80" name="Picture 13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1" name="Picture 1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2" name="Picture 136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3" name="Picture 13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84" name="Picture 13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5" name="Picture 13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86" name="Picture 14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7" name="Picture 1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8" name="Picture 142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89" name="Picture 14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90" name="Picture 14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91" name="Picture 14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92" name="Picture 14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93" name="Picture 1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94" name="Picture 148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95" name="Picture 14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96" name="Picture 15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97" name="Picture 15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398" name="Picture 15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399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0" name="Picture 15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1" name="Picture 1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02" name="Picture 15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3" name="Picture 15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04" name="Picture 15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5" name="Picture 15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6" name="Picture 16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7" name="Picture 1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08" name="Picture 16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09" name="Picture 16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10" name="Picture 16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11" name="Picture 16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12" name="Picture 16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3" name="Picture 12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4" name="Picture 12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5" name="Picture 13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6" name="Picture 13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7" name="Picture 13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8" name="Picture 13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19" name="Picture 14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0" name="Picture 14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1" name="Picture 14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2" name="Picture 15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3" name="Picture 15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4" name="Picture 15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5" name="Picture 16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26" name="Picture 16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427" name="Picture 273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28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29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0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1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2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3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4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5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6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7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8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39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0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1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2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3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4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5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6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447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48" name="Picture 12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49" name="Picture 13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50" name="Picture 13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51" name="Picture 13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52" name="Picture 14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53" name="Picture 14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54" name="Picture 14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55" name="Picture 14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56" name="Picture 15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57" name="Picture 15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58" name="Picture 15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59" name="Picture 16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0" name="Picture 16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461" name="Picture 16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2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3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4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5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6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7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8" name="Picture 26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69" name="Picture 26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0" name="Picture 27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1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2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3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4" name="Picture 27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5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6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7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8" name="Picture 27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79" name="Picture 28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80" name="Picture 28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481" name="Picture 24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2" name="Picture 20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3" name="Picture 207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4" name="Picture 21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5" name="Picture 219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6" name="Picture 22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7" name="Picture 23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8" name="Picture 23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89" name="Picture 24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0" name="Picture 247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1" name="Picture 25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2" name="Picture 261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3" name="Picture 267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9525" cy="9525"/>
    <xdr:sp>
      <xdr:nvSpPr>
        <xdr:cNvPr id="494" name="Picture 273"/>
        <xdr:cNvSpPr>
          <a:spLocks noChangeAspect="1"/>
        </xdr:cNvSpPr>
      </xdr:nvSpPr>
      <xdr:spPr>
        <a:xfrm>
          <a:off x="0" y="199929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5" name="Picture 153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6" name="Picture 153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7" name="Picture 153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8" name="Picture 23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499" name="Picture 25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102</xdr:row>
      <xdr:rowOff>0</xdr:rowOff>
    </xdr:from>
    <xdr:ext cx="9525" cy="9525"/>
    <xdr:sp>
      <xdr:nvSpPr>
        <xdr:cNvPr id="500" name="Picture 195"/>
        <xdr:cNvSpPr>
          <a:spLocks noChangeAspect="1"/>
        </xdr:cNvSpPr>
      </xdr:nvSpPr>
      <xdr:spPr>
        <a:xfrm>
          <a:off x="752475" y="196691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501" name="Picture 201"/>
        <xdr:cNvSpPr>
          <a:spLocks noChangeAspect="1"/>
        </xdr:cNvSpPr>
      </xdr:nvSpPr>
      <xdr:spPr>
        <a:xfrm>
          <a:off x="0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502" name="Picture 207"/>
        <xdr:cNvSpPr>
          <a:spLocks noChangeAspect="1"/>
        </xdr:cNvSpPr>
      </xdr:nvSpPr>
      <xdr:spPr>
        <a:xfrm>
          <a:off x="0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9525" cy="9525"/>
    <xdr:sp>
      <xdr:nvSpPr>
        <xdr:cNvPr id="503" name="Picture 211"/>
        <xdr:cNvSpPr>
          <a:spLocks noChangeAspect="1"/>
        </xdr:cNvSpPr>
      </xdr:nvSpPr>
      <xdr:spPr>
        <a:xfrm>
          <a:off x="0" y="198310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04" name="Picture 20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05" name="Picture 20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06" name="Picture 21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07" name="Picture 21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08" name="Picture 2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09" name="Picture 2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0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1" name="Picture 2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2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3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4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5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16" name="Picture 273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7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8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19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0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1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2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23" name="Picture 20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24" name="Picture 207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25" name="Picture 21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6" name="Picture 20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7" name="Picture 20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8" name="Picture 21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29" name="Picture 21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0" name="Picture 2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1" name="Picture 2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2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3" name="Picture 2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4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5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6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7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8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39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0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1" name="Picture 2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2" name="Picture 2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3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44" name="Picture 20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45" name="Picture 207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546" name="Picture 211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7" name="Picture 12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48" name="Picture 12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49" name="Picture 12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50" name="Picture 12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1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2" name="Picture 13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3" name="Picture 13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54" name="Picture 13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5" name="Picture 13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56" name="Picture 13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7" name="Picture 13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8" name="Picture 136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59" name="Picture 13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60" name="Picture 13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61" name="Picture 13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62" name="Picture 14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63" name="Picture 14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64" name="Picture 142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65" name="Picture 14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66" name="Picture 144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67" name="Picture 14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68" name="Picture 14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69" name="Picture 1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0" name="Picture 148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1" name="Picture 14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72" name="Picture 150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3" name="Picture 15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74" name="Picture 15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5" name="Picture 15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6" name="Picture 15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7" name="Picture 15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78" name="Picture 15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79" name="Picture 15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80" name="Picture 158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81" name="Picture 15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82" name="Picture 160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83" name="Picture 1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84" name="Picture 162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85" name="Picture 16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86" name="Picture 164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587" name="Picture 16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106</xdr:row>
      <xdr:rowOff>0</xdr:rowOff>
    </xdr:from>
    <xdr:ext cx="9525" cy="9525"/>
    <xdr:sp>
      <xdr:nvSpPr>
        <xdr:cNvPr id="588" name="Picture 166"/>
        <xdr:cNvSpPr>
          <a:spLocks noChangeAspect="1"/>
        </xdr:cNvSpPr>
      </xdr:nvSpPr>
      <xdr:spPr>
        <a:xfrm>
          <a:off x="61245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89" name="Picture 12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0" name="Picture 12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1" name="Picture 13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2" name="Picture 13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3" name="Picture 13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4" name="Picture 13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5" name="Picture 143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6" name="Picture 14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7" name="Picture 149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8" name="Picture 15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599" name="Picture 15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600" name="Picture 157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601" name="Picture 161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9525" cy="9525"/>
    <xdr:sp>
      <xdr:nvSpPr>
        <xdr:cNvPr id="602" name="Picture 165"/>
        <xdr:cNvSpPr>
          <a:spLocks noChangeAspect="1"/>
        </xdr:cNvSpPr>
      </xdr:nvSpPr>
      <xdr:spPr>
        <a:xfrm>
          <a:off x="561022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3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4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5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6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7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8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09" name="Picture 261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0" name="Picture 26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1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2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3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4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5" name="Picture 27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6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7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8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19" name="Picture 27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20" name="Picture 283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21" name="Picture 28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22" name="Picture 247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23" name="Picture 12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24" name="Picture 130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25" name="Picture 135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26" name="Picture 136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27" name="Picture 141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28" name="Picture 142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29" name="Picture 14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30" name="Picture 148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31" name="Picture 15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32" name="Picture 154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33" name="Picture 15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34" name="Picture 160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35" name="Picture 16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9525" cy="9525"/>
    <xdr:sp>
      <xdr:nvSpPr>
        <xdr:cNvPr id="636" name="Picture 164"/>
        <xdr:cNvSpPr>
          <a:spLocks noChangeAspect="1"/>
        </xdr:cNvSpPr>
      </xdr:nvSpPr>
      <xdr:spPr>
        <a:xfrm>
          <a:off x="61245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37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38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39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0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1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2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3" name="Picture 261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4" name="Picture 27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5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6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7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8" name="Picture 27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49" name="Picture 27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50" name="Picture 283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51" name="Picture 289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" cy="9525"/>
    <xdr:sp>
      <xdr:nvSpPr>
        <xdr:cNvPr id="652" name="Picture 247"/>
        <xdr:cNvSpPr>
          <a:spLocks noChangeAspect="1"/>
        </xdr:cNvSpPr>
      </xdr:nvSpPr>
      <xdr:spPr>
        <a:xfrm>
          <a:off x="561022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9525" cy="9525"/>
    <xdr:sp>
      <xdr:nvSpPr>
        <xdr:cNvPr id="653" name="Picture 273"/>
        <xdr:cNvSpPr>
          <a:spLocks noChangeAspect="1"/>
        </xdr:cNvSpPr>
      </xdr:nvSpPr>
      <xdr:spPr>
        <a:xfrm>
          <a:off x="0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654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655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656" name="Picture 129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657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658" name="Picture 195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105</xdr:row>
      <xdr:rowOff>0</xdr:rowOff>
    </xdr:from>
    <xdr:ext cx="9525" cy="9525"/>
    <xdr:sp>
      <xdr:nvSpPr>
        <xdr:cNvPr id="659" name="Picture 129"/>
        <xdr:cNvSpPr>
          <a:spLocks noChangeAspect="1"/>
        </xdr:cNvSpPr>
      </xdr:nvSpPr>
      <xdr:spPr>
        <a:xfrm>
          <a:off x="752475" y="2015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0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1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2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3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4" name="Picture 195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9525" cy="9525"/>
    <xdr:sp>
      <xdr:nvSpPr>
        <xdr:cNvPr id="665" name="Picture 129"/>
        <xdr:cNvSpPr>
          <a:spLocks noChangeAspect="1"/>
        </xdr:cNvSpPr>
      </xdr:nvSpPr>
      <xdr:spPr>
        <a:xfrm>
          <a:off x="752475" y="203263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666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667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668" name="Picture 129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669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670" name="Picture 195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9525" cy="9525"/>
    <xdr:sp>
      <xdr:nvSpPr>
        <xdr:cNvPr id="671" name="Picture 129"/>
        <xdr:cNvSpPr>
          <a:spLocks noChangeAspect="1"/>
        </xdr:cNvSpPr>
      </xdr:nvSpPr>
      <xdr:spPr>
        <a:xfrm>
          <a:off x="752475" y="204978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672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673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674" name="Picture 129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675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676" name="Picture 195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9525" cy="9525"/>
    <xdr:sp>
      <xdr:nvSpPr>
        <xdr:cNvPr id="677" name="Picture 129"/>
        <xdr:cNvSpPr>
          <a:spLocks noChangeAspect="1"/>
        </xdr:cNvSpPr>
      </xdr:nvSpPr>
      <xdr:spPr>
        <a:xfrm>
          <a:off x="752475" y="206692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view="pageBreakPreview" zoomScale="70" zoomScaleNormal="70" zoomScaleSheetLayoutView="70" zoomScalePageLayoutView="0" workbookViewId="0" topLeftCell="A2">
      <selection activeCell="G28" sqref="G28"/>
    </sheetView>
  </sheetViews>
  <sheetFormatPr defaultColWidth="9.140625" defaultRowHeight="12.75"/>
  <cols>
    <col min="1" max="1" width="11.28125" style="58" customWidth="1"/>
    <col min="2" max="2" width="72.8515625" style="58" customWidth="1"/>
    <col min="3" max="3" width="7.7109375" style="58" bestFit="1" customWidth="1"/>
    <col min="4" max="4" width="10.7109375" style="74" bestFit="1" customWidth="1"/>
    <col min="5" max="5" width="13.8515625" style="74" customWidth="1"/>
    <col min="6" max="6" width="21.8515625" style="74" customWidth="1"/>
    <col min="7" max="7" width="14.8515625" style="74" customWidth="1"/>
    <col min="8" max="8" width="19.421875" style="58" customWidth="1"/>
    <col min="9" max="9" width="15.57421875" style="58" customWidth="1"/>
    <col min="10" max="16384" width="9.140625" style="58" customWidth="1"/>
  </cols>
  <sheetData>
    <row r="1" spans="1:9" ht="26.25" customHeight="1" hidden="1">
      <c r="A1" s="94" t="s">
        <v>83</v>
      </c>
      <c r="B1" s="95"/>
      <c r="C1" s="95"/>
      <c r="D1" s="95"/>
      <c r="E1" s="95"/>
      <c r="F1" s="1"/>
      <c r="G1" s="1"/>
      <c r="H1" s="2"/>
      <c r="I1" s="3"/>
    </row>
    <row r="2" spans="1:9" ht="18.75" thickBot="1">
      <c r="A2" s="104" t="s">
        <v>214</v>
      </c>
      <c r="B2" s="105"/>
      <c r="C2" s="105"/>
      <c r="D2" s="105"/>
      <c r="E2" s="105"/>
      <c r="F2" s="105"/>
      <c r="G2" s="105"/>
      <c r="H2" s="105"/>
      <c r="I2" s="106"/>
    </row>
    <row r="3" spans="1:9" ht="18" customHeight="1">
      <c r="A3" s="92" t="s">
        <v>207</v>
      </c>
      <c r="B3" s="93"/>
      <c r="C3" s="93"/>
      <c r="D3" s="93"/>
      <c r="E3" s="93"/>
      <c r="F3" s="93"/>
      <c r="G3" s="93"/>
      <c r="H3" s="93"/>
      <c r="I3" s="84"/>
    </row>
    <row r="4" spans="1:9" ht="18" customHeight="1" thickBot="1">
      <c r="A4" s="81" t="s">
        <v>128</v>
      </c>
      <c r="B4" s="82" t="s">
        <v>208</v>
      </c>
      <c r="C4" s="82"/>
      <c r="D4" s="82"/>
      <c r="E4" s="82"/>
      <c r="F4" s="64"/>
      <c r="G4" s="64"/>
      <c r="H4" s="64"/>
      <c r="I4" s="84"/>
    </row>
    <row r="5" spans="1:9" ht="12.75" customHeight="1">
      <c r="A5" s="96" t="s">
        <v>84</v>
      </c>
      <c r="B5" s="98" t="s">
        <v>85</v>
      </c>
      <c r="C5" s="100" t="s">
        <v>86</v>
      </c>
      <c r="D5" s="102" t="s">
        <v>95</v>
      </c>
      <c r="E5" s="102"/>
      <c r="F5" s="102"/>
      <c r="G5" s="102"/>
      <c r="H5" s="102"/>
      <c r="I5" s="103"/>
    </row>
    <row r="6" spans="1:9" ht="12.75" customHeight="1">
      <c r="A6" s="97"/>
      <c r="B6" s="99"/>
      <c r="C6" s="101"/>
      <c r="D6" s="107" t="s">
        <v>87</v>
      </c>
      <c r="E6" s="108" t="s">
        <v>88</v>
      </c>
      <c r="F6" s="108" t="s">
        <v>89</v>
      </c>
      <c r="G6" s="108" t="s">
        <v>90</v>
      </c>
      <c r="H6" s="108" t="s">
        <v>91</v>
      </c>
      <c r="I6" s="109" t="s">
        <v>92</v>
      </c>
    </row>
    <row r="7" spans="1:9" ht="12.75">
      <c r="A7" s="97"/>
      <c r="B7" s="99"/>
      <c r="C7" s="101"/>
      <c r="D7" s="107"/>
      <c r="E7" s="108"/>
      <c r="F7" s="108"/>
      <c r="G7" s="108"/>
      <c r="H7" s="108"/>
      <c r="I7" s="109"/>
    </row>
    <row r="8" spans="1:9" ht="12.75">
      <c r="A8" s="41" t="s">
        <v>0</v>
      </c>
      <c r="B8" s="12" t="s">
        <v>1</v>
      </c>
      <c r="C8" s="12"/>
      <c r="D8" s="65"/>
      <c r="E8" s="65"/>
      <c r="F8" s="65"/>
      <c r="G8" s="65"/>
      <c r="H8" s="32"/>
      <c r="I8" s="66"/>
    </row>
    <row r="9" spans="1:9" ht="12.75">
      <c r="A9" s="35" t="s">
        <v>21</v>
      </c>
      <c r="B9" s="5" t="s">
        <v>2</v>
      </c>
      <c r="C9" s="5"/>
      <c r="D9" s="67"/>
      <c r="E9" s="67"/>
      <c r="F9" s="67"/>
      <c r="G9" s="67"/>
      <c r="H9" s="11"/>
      <c r="I9" s="68"/>
    </row>
    <row r="10" spans="1:9" ht="12.75">
      <c r="A10" s="36" t="s">
        <v>77</v>
      </c>
      <c r="B10" s="9" t="s">
        <v>3</v>
      </c>
      <c r="C10" s="4" t="s">
        <v>40</v>
      </c>
      <c r="D10" s="89">
        <v>6</v>
      </c>
      <c r="E10" s="10"/>
      <c r="F10" s="10"/>
      <c r="G10" s="22">
        <f>E10*D10</f>
        <v>0</v>
      </c>
      <c r="H10" s="23">
        <f>F10*D10</f>
        <v>0</v>
      </c>
      <c r="I10" s="69">
        <f>G10+H10</f>
        <v>0</v>
      </c>
    </row>
    <row r="11" spans="1:9" ht="12.75">
      <c r="A11" s="36" t="s">
        <v>132</v>
      </c>
      <c r="B11" s="9" t="s">
        <v>109</v>
      </c>
      <c r="C11" s="4" t="s">
        <v>40</v>
      </c>
      <c r="D11" s="89">
        <v>1</v>
      </c>
      <c r="E11" s="10"/>
      <c r="F11" s="10"/>
      <c r="G11" s="22">
        <f>E11*D11</f>
        <v>0</v>
      </c>
      <c r="H11" s="23">
        <f>F11*D11</f>
        <v>0</v>
      </c>
      <c r="I11" s="69">
        <f>G11+H11</f>
        <v>0</v>
      </c>
    </row>
    <row r="12" spans="1:9" ht="12.75">
      <c r="A12" s="35" t="s">
        <v>22</v>
      </c>
      <c r="B12" s="5" t="s">
        <v>4</v>
      </c>
      <c r="C12" s="6"/>
      <c r="D12" s="88"/>
      <c r="E12" s="7"/>
      <c r="F12" s="7"/>
      <c r="G12" s="7"/>
      <c r="H12" s="8"/>
      <c r="I12" s="48"/>
    </row>
    <row r="13" spans="1:9" ht="12.75">
      <c r="A13" s="36" t="s">
        <v>23</v>
      </c>
      <c r="B13" s="9" t="s">
        <v>36</v>
      </c>
      <c r="C13" s="86" t="s">
        <v>107</v>
      </c>
      <c r="D13" s="31">
        <v>2</v>
      </c>
      <c r="E13" s="10"/>
      <c r="F13" s="10"/>
      <c r="G13" s="22">
        <f>E13*D13</f>
        <v>0</v>
      </c>
      <c r="H13" s="70">
        <f>F13*D13</f>
        <v>0</v>
      </c>
      <c r="I13" s="49">
        <f>H13+G13</f>
        <v>0</v>
      </c>
    </row>
    <row r="14" spans="1:9" ht="12.75">
      <c r="A14" s="36" t="s">
        <v>24</v>
      </c>
      <c r="B14" s="9" t="s">
        <v>34</v>
      </c>
      <c r="C14" s="86" t="s">
        <v>107</v>
      </c>
      <c r="D14" s="31">
        <v>2</v>
      </c>
      <c r="E14" s="10"/>
      <c r="F14" s="10"/>
      <c r="G14" s="22">
        <f>E14*D14</f>
        <v>0</v>
      </c>
      <c r="H14" s="70">
        <f>F14*D14</f>
        <v>0</v>
      </c>
      <c r="I14" s="49">
        <f>H14+G14</f>
        <v>0</v>
      </c>
    </row>
    <row r="15" spans="1:9" ht="12.75">
      <c r="A15" s="36" t="s">
        <v>133</v>
      </c>
      <c r="B15" s="9" t="s">
        <v>5</v>
      </c>
      <c r="C15" s="86" t="s">
        <v>107</v>
      </c>
      <c r="D15" s="31">
        <v>2</v>
      </c>
      <c r="E15" s="10"/>
      <c r="F15" s="10"/>
      <c r="G15" s="22">
        <f>E15*D15</f>
        <v>0</v>
      </c>
      <c r="H15" s="23">
        <f>F15*D15</f>
        <v>0</v>
      </c>
      <c r="I15" s="49">
        <f>H15+G15</f>
        <v>0</v>
      </c>
    </row>
    <row r="16" spans="1:9" ht="12.75">
      <c r="A16" s="36" t="s">
        <v>134</v>
      </c>
      <c r="B16" s="9" t="s">
        <v>33</v>
      </c>
      <c r="C16" s="86" t="s">
        <v>107</v>
      </c>
      <c r="D16" s="31">
        <v>2</v>
      </c>
      <c r="E16" s="10"/>
      <c r="F16" s="10"/>
      <c r="G16" s="22">
        <f>E16*D16</f>
        <v>0</v>
      </c>
      <c r="H16" s="23">
        <f>F16*D16</f>
        <v>0</v>
      </c>
      <c r="I16" s="49">
        <f>H16+G16</f>
        <v>0</v>
      </c>
    </row>
    <row r="17" spans="1:9" ht="12.75">
      <c r="A17" s="37" t="s">
        <v>8</v>
      </c>
      <c r="B17" s="12" t="s">
        <v>16</v>
      </c>
      <c r="C17" s="13"/>
      <c r="D17" s="90"/>
      <c r="E17" s="14"/>
      <c r="F17" s="14"/>
      <c r="G17" s="15"/>
      <c r="H17" s="16"/>
      <c r="I17" s="47"/>
    </row>
    <row r="18" spans="1:9" ht="12.75">
      <c r="A18" s="35" t="s">
        <v>19</v>
      </c>
      <c r="B18" s="5" t="s">
        <v>6</v>
      </c>
      <c r="C18" s="5"/>
      <c r="D18" s="91"/>
      <c r="E18" s="17"/>
      <c r="F18" s="17"/>
      <c r="G18" s="7"/>
      <c r="H18" s="11"/>
      <c r="I18" s="48"/>
    </row>
    <row r="19" spans="1:9" ht="25.5">
      <c r="A19" s="36" t="s">
        <v>20</v>
      </c>
      <c r="B19" s="9" t="s">
        <v>108</v>
      </c>
      <c r="C19" s="86" t="s">
        <v>107</v>
      </c>
      <c r="D19" s="18">
        <v>2</v>
      </c>
      <c r="E19" s="10"/>
      <c r="F19" s="10"/>
      <c r="G19" s="22">
        <f>E19*D19</f>
        <v>0</v>
      </c>
      <c r="H19" s="23">
        <f>F19*D19</f>
        <v>0</v>
      </c>
      <c r="I19" s="49">
        <f>H19+G19</f>
        <v>0</v>
      </c>
    </row>
    <row r="20" spans="1:9" ht="25.5">
      <c r="A20" s="36" t="s">
        <v>135</v>
      </c>
      <c r="B20" s="9" t="s">
        <v>129</v>
      </c>
      <c r="C20" s="86" t="s">
        <v>107</v>
      </c>
      <c r="D20" s="18">
        <v>2</v>
      </c>
      <c r="E20" s="10"/>
      <c r="F20" s="10"/>
      <c r="G20" s="22">
        <f>E20*D20</f>
        <v>0</v>
      </c>
      <c r="H20" s="23">
        <f>F20*D20</f>
        <v>0</v>
      </c>
      <c r="I20" s="49">
        <f>H20+G20</f>
        <v>0</v>
      </c>
    </row>
    <row r="21" spans="1:9" ht="12.75">
      <c r="A21" s="36" t="s">
        <v>136</v>
      </c>
      <c r="B21" s="9" t="s">
        <v>106</v>
      </c>
      <c r="C21" s="86" t="s">
        <v>107</v>
      </c>
      <c r="D21" s="18">
        <v>2</v>
      </c>
      <c r="E21" s="10"/>
      <c r="F21" s="10"/>
      <c r="G21" s="22">
        <f>E21*D21</f>
        <v>0</v>
      </c>
      <c r="H21" s="23">
        <f>F21*D21</f>
        <v>0</v>
      </c>
      <c r="I21" s="49">
        <f>H21+G21</f>
        <v>0</v>
      </c>
    </row>
    <row r="22" spans="1:9" ht="12.75">
      <c r="A22" s="35" t="s">
        <v>25</v>
      </c>
      <c r="B22" s="5" t="s">
        <v>93</v>
      </c>
      <c r="C22" s="6"/>
      <c r="D22" s="91"/>
      <c r="E22" s="19"/>
      <c r="F22" s="19"/>
      <c r="G22" s="7"/>
      <c r="H22" s="11"/>
      <c r="I22" s="48"/>
    </row>
    <row r="23" spans="1:9" ht="13.5" customHeight="1">
      <c r="A23" s="38" t="s">
        <v>104</v>
      </c>
      <c r="B23" s="20" t="s">
        <v>105</v>
      </c>
      <c r="C23" s="4" t="s">
        <v>15</v>
      </c>
      <c r="D23" s="18">
        <v>1</v>
      </c>
      <c r="E23" s="10"/>
      <c r="F23" s="10"/>
      <c r="G23" s="22">
        <f>E23*D23</f>
        <v>0</v>
      </c>
      <c r="H23" s="23">
        <f>F23*D23</f>
        <v>0</v>
      </c>
      <c r="I23" s="49">
        <f>H23+G23</f>
        <v>0</v>
      </c>
    </row>
    <row r="24" spans="1:9" ht="12.75">
      <c r="A24" s="35" t="s">
        <v>30</v>
      </c>
      <c r="B24" s="5" t="s">
        <v>45</v>
      </c>
      <c r="C24" s="6"/>
      <c r="D24" s="88"/>
      <c r="E24" s="7"/>
      <c r="F24" s="7"/>
      <c r="G24" s="7"/>
      <c r="H24" s="11"/>
      <c r="I24" s="48"/>
    </row>
    <row r="25" spans="1:9" ht="12.75">
      <c r="A25" s="39" t="s">
        <v>37</v>
      </c>
      <c r="B25" s="9" t="s">
        <v>112</v>
      </c>
      <c r="C25" s="4" t="s">
        <v>15</v>
      </c>
      <c r="D25" s="18">
        <v>30.5</v>
      </c>
      <c r="E25" s="10"/>
      <c r="F25" s="10"/>
      <c r="G25" s="22">
        <f>E25*D25</f>
        <v>0</v>
      </c>
      <c r="H25" s="23">
        <f>F25*D25</f>
        <v>0</v>
      </c>
      <c r="I25" s="49">
        <f>G25+H25</f>
        <v>0</v>
      </c>
    </row>
    <row r="26" spans="1:9" ht="12.75">
      <c r="A26" s="39" t="s">
        <v>38</v>
      </c>
      <c r="B26" s="9" t="s">
        <v>113</v>
      </c>
      <c r="C26" s="4" t="s">
        <v>15</v>
      </c>
      <c r="D26" s="18">
        <v>22.88</v>
      </c>
      <c r="E26" s="10"/>
      <c r="F26" s="10"/>
      <c r="G26" s="22">
        <f aca="true" t="shared" si="0" ref="G26:G33">E26*D26</f>
        <v>0</v>
      </c>
      <c r="H26" s="23">
        <f aca="true" t="shared" si="1" ref="H26:H33">F26*D26</f>
        <v>0</v>
      </c>
      <c r="I26" s="49">
        <f aca="true" t="shared" si="2" ref="I26:I33">G26+H26</f>
        <v>0</v>
      </c>
    </row>
    <row r="27" spans="1:9" ht="12.75">
      <c r="A27" s="39" t="s">
        <v>31</v>
      </c>
      <c r="B27" s="9" t="s">
        <v>114</v>
      </c>
      <c r="C27" s="4" t="s">
        <v>15</v>
      </c>
      <c r="D27" s="18">
        <v>21.24</v>
      </c>
      <c r="E27" s="10"/>
      <c r="F27" s="10"/>
      <c r="G27" s="22">
        <f t="shared" si="0"/>
        <v>0</v>
      </c>
      <c r="H27" s="23">
        <f t="shared" si="1"/>
        <v>0</v>
      </c>
      <c r="I27" s="49">
        <f t="shared" si="2"/>
        <v>0</v>
      </c>
    </row>
    <row r="28" spans="1:9" ht="12.75">
      <c r="A28" s="39" t="s">
        <v>50</v>
      </c>
      <c r="B28" s="9" t="s">
        <v>127</v>
      </c>
      <c r="C28" s="4" t="s">
        <v>15</v>
      </c>
      <c r="D28" s="18">
        <v>22.68</v>
      </c>
      <c r="E28" s="10"/>
      <c r="F28" s="10"/>
      <c r="G28" s="22">
        <f t="shared" si="0"/>
        <v>0</v>
      </c>
      <c r="H28" s="23">
        <f t="shared" si="1"/>
        <v>0</v>
      </c>
      <c r="I28" s="49">
        <f t="shared" si="2"/>
        <v>0</v>
      </c>
    </row>
    <row r="29" spans="1:9" ht="12.75">
      <c r="A29" s="39" t="s">
        <v>32</v>
      </c>
      <c r="B29" s="9" t="s">
        <v>44</v>
      </c>
      <c r="C29" s="4" t="s">
        <v>40</v>
      </c>
      <c r="D29" s="18">
        <v>10</v>
      </c>
      <c r="E29" s="10"/>
      <c r="F29" s="10"/>
      <c r="G29" s="22">
        <f t="shared" si="0"/>
        <v>0</v>
      </c>
      <c r="H29" s="23">
        <f t="shared" si="1"/>
        <v>0</v>
      </c>
      <c r="I29" s="49">
        <f t="shared" si="2"/>
        <v>0</v>
      </c>
    </row>
    <row r="30" spans="1:9" ht="12.75">
      <c r="A30" s="39" t="s">
        <v>39</v>
      </c>
      <c r="B30" s="9" t="s">
        <v>51</v>
      </c>
      <c r="C30" s="4" t="s">
        <v>40</v>
      </c>
      <c r="D30" s="18">
        <v>14</v>
      </c>
      <c r="E30" s="10"/>
      <c r="F30" s="10"/>
      <c r="G30" s="22">
        <f t="shared" si="0"/>
        <v>0</v>
      </c>
      <c r="H30" s="23">
        <f t="shared" si="1"/>
        <v>0</v>
      </c>
      <c r="I30" s="49">
        <f t="shared" si="2"/>
        <v>0</v>
      </c>
    </row>
    <row r="31" spans="1:9" ht="12.75">
      <c r="A31" s="39" t="s">
        <v>137</v>
      </c>
      <c r="B31" s="9" t="s">
        <v>111</v>
      </c>
      <c r="C31" s="4" t="s">
        <v>173</v>
      </c>
      <c r="D31" s="18">
        <v>1</v>
      </c>
      <c r="E31" s="10"/>
      <c r="F31" s="10"/>
      <c r="G31" s="22">
        <f t="shared" si="0"/>
        <v>0</v>
      </c>
      <c r="H31" s="23">
        <f t="shared" si="1"/>
        <v>0</v>
      </c>
      <c r="I31" s="49">
        <f t="shared" si="2"/>
        <v>0</v>
      </c>
    </row>
    <row r="32" spans="1:9" ht="12.75">
      <c r="A32" s="39" t="s">
        <v>138</v>
      </c>
      <c r="B32" s="9" t="s">
        <v>75</v>
      </c>
      <c r="C32" s="4" t="s">
        <v>173</v>
      </c>
      <c r="D32" s="18">
        <v>1</v>
      </c>
      <c r="E32" s="10"/>
      <c r="F32" s="10"/>
      <c r="G32" s="22">
        <f t="shared" si="0"/>
        <v>0</v>
      </c>
      <c r="H32" s="23">
        <f t="shared" si="1"/>
        <v>0</v>
      </c>
      <c r="I32" s="49">
        <f t="shared" si="2"/>
        <v>0</v>
      </c>
    </row>
    <row r="33" spans="1:9" ht="12.75">
      <c r="A33" s="39" t="s">
        <v>43</v>
      </c>
      <c r="B33" s="9" t="s">
        <v>70</v>
      </c>
      <c r="C33" s="4" t="s">
        <v>14</v>
      </c>
      <c r="D33" s="18">
        <v>7</v>
      </c>
      <c r="E33" s="10"/>
      <c r="F33" s="10"/>
      <c r="G33" s="22">
        <f t="shared" si="0"/>
        <v>0</v>
      </c>
      <c r="H33" s="23">
        <f t="shared" si="1"/>
        <v>0</v>
      </c>
      <c r="I33" s="49">
        <f t="shared" si="2"/>
        <v>0</v>
      </c>
    </row>
    <row r="34" spans="1:9" ht="12.75">
      <c r="A34" s="37" t="s">
        <v>62</v>
      </c>
      <c r="B34" s="12" t="s">
        <v>115</v>
      </c>
      <c r="C34" s="13"/>
      <c r="D34" s="90"/>
      <c r="E34" s="14"/>
      <c r="F34" s="14"/>
      <c r="G34" s="15"/>
      <c r="H34" s="16"/>
      <c r="I34" s="16"/>
    </row>
    <row r="35" spans="1:9" ht="12.75">
      <c r="A35" s="35" t="s">
        <v>41</v>
      </c>
      <c r="B35" s="5" t="s">
        <v>139</v>
      </c>
      <c r="C35" s="6"/>
      <c r="D35" s="88"/>
      <c r="E35" s="7"/>
      <c r="F35" s="7"/>
      <c r="G35" s="7"/>
      <c r="H35" s="11"/>
      <c r="I35" s="48"/>
    </row>
    <row r="36" spans="1:9" ht="12.75">
      <c r="A36" s="36" t="s">
        <v>18</v>
      </c>
      <c r="B36" s="9" t="s">
        <v>116</v>
      </c>
      <c r="C36" s="4" t="s">
        <v>15</v>
      </c>
      <c r="D36" s="18">
        <v>25.75</v>
      </c>
      <c r="E36" s="10"/>
      <c r="F36" s="10"/>
      <c r="G36" s="22">
        <f>E36*D36</f>
        <v>0</v>
      </c>
      <c r="H36" s="23">
        <f>F36*D36</f>
        <v>0</v>
      </c>
      <c r="I36" s="49">
        <f>G36+H36</f>
        <v>0</v>
      </c>
    </row>
    <row r="37" spans="1:9" ht="12.75">
      <c r="A37" s="36" t="s">
        <v>141</v>
      </c>
      <c r="B37" s="9" t="s">
        <v>110</v>
      </c>
      <c r="C37" s="4" t="s">
        <v>15</v>
      </c>
      <c r="D37" s="18">
        <v>51.5</v>
      </c>
      <c r="E37" s="10"/>
      <c r="F37" s="10"/>
      <c r="G37" s="22">
        <f>E37*D37</f>
        <v>0</v>
      </c>
      <c r="H37" s="23">
        <f>F37*D37</f>
        <v>0</v>
      </c>
      <c r="I37" s="49">
        <f>G37+H37</f>
        <v>0</v>
      </c>
    </row>
    <row r="38" spans="1:9" ht="12.75">
      <c r="A38" s="36" t="s">
        <v>142</v>
      </c>
      <c r="B38" s="9" t="s">
        <v>174</v>
      </c>
      <c r="C38" s="4" t="s">
        <v>15</v>
      </c>
      <c r="D38" s="18">
        <v>51.5</v>
      </c>
      <c r="E38" s="10"/>
      <c r="F38" s="10"/>
      <c r="G38" s="22">
        <f>E38*D38</f>
        <v>0</v>
      </c>
      <c r="H38" s="23">
        <f>F38*D38</f>
        <v>0</v>
      </c>
      <c r="I38" s="49">
        <f>G38+H38</f>
        <v>0</v>
      </c>
    </row>
    <row r="39" spans="1:9" ht="12.75">
      <c r="A39" s="35" t="s">
        <v>140</v>
      </c>
      <c r="B39" s="5" t="s">
        <v>143</v>
      </c>
      <c r="C39" s="6"/>
      <c r="D39" s="88"/>
      <c r="E39" s="7"/>
      <c r="F39" s="7"/>
      <c r="G39" s="7"/>
      <c r="H39" s="11"/>
      <c r="I39" s="48"/>
    </row>
    <row r="40" spans="1:9" ht="12.75">
      <c r="A40" s="39" t="s">
        <v>144</v>
      </c>
      <c r="B40" s="30" t="s">
        <v>175</v>
      </c>
      <c r="C40" s="4" t="s">
        <v>15</v>
      </c>
      <c r="D40" s="89">
        <v>14.52</v>
      </c>
      <c r="E40" s="10"/>
      <c r="F40" s="10"/>
      <c r="G40" s="22">
        <f>E40*D40</f>
        <v>0</v>
      </c>
      <c r="H40" s="23">
        <f>F40*D40</f>
        <v>0</v>
      </c>
      <c r="I40" s="49">
        <f>G40+H40</f>
        <v>0</v>
      </c>
    </row>
    <row r="41" spans="1:9" ht="12.75">
      <c r="A41" s="39" t="s">
        <v>145</v>
      </c>
      <c r="B41" s="30" t="s">
        <v>120</v>
      </c>
      <c r="C41" s="4" t="s">
        <v>15</v>
      </c>
      <c r="D41" s="89">
        <v>57</v>
      </c>
      <c r="E41" s="10"/>
      <c r="F41" s="10"/>
      <c r="G41" s="22">
        <f>E41*D41</f>
        <v>0</v>
      </c>
      <c r="H41" s="23">
        <f>F41*D41</f>
        <v>0</v>
      </c>
      <c r="I41" s="49">
        <f>G41+H41</f>
        <v>0</v>
      </c>
    </row>
    <row r="42" spans="1:9" ht="12.75">
      <c r="A42" s="39" t="s">
        <v>146</v>
      </c>
      <c r="B42" s="30" t="s">
        <v>121</v>
      </c>
      <c r="C42" s="4" t="s">
        <v>15</v>
      </c>
      <c r="D42" s="89">
        <v>190.8</v>
      </c>
      <c r="E42" s="10"/>
      <c r="F42" s="10"/>
      <c r="G42" s="22">
        <f>E42*D42</f>
        <v>0</v>
      </c>
      <c r="H42" s="23">
        <f>F42*D42</f>
        <v>0</v>
      </c>
      <c r="I42" s="49">
        <f>G42+H42</f>
        <v>0</v>
      </c>
    </row>
    <row r="43" spans="1:9" ht="12.75">
      <c r="A43" s="39" t="s">
        <v>147</v>
      </c>
      <c r="B43" s="30" t="s">
        <v>122</v>
      </c>
      <c r="C43" s="4" t="s">
        <v>15</v>
      </c>
      <c r="D43" s="89">
        <v>57</v>
      </c>
      <c r="E43" s="10"/>
      <c r="F43" s="10"/>
      <c r="G43" s="22">
        <f>E43*D43</f>
        <v>0</v>
      </c>
      <c r="H43" s="23">
        <f>F43*D43</f>
        <v>0</v>
      </c>
      <c r="I43" s="49">
        <f>G43+H43</f>
        <v>0</v>
      </c>
    </row>
    <row r="44" spans="1:9" ht="12.75">
      <c r="A44" s="37" t="s">
        <v>148</v>
      </c>
      <c r="B44" s="12" t="s">
        <v>118</v>
      </c>
      <c r="C44" s="24"/>
      <c r="D44" s="24"/>
      <c r="E44" s="25"/>
      <c r="F44" s="25"/>
      <c r="G44" s="25"/>
      <c r="H44" s="32"/>
      <c r="I44" s="47"/>
    </row>
    <row r="45" spans="1:9" ht="12.75">
      <c r="A45" s="35" t="s">
        <v>26</v>
      </c>
      <c r="B45" s="5" t="s">
        <v>149</v>
      </c>
      <c r="C45" s="6"/>
      <c r="D45" s="88"/>
      <c r="E45" s="7"/>
      <c r="F45" s="7"/>
      <c r="G45" s="7"/>
      <c r="H45" s="11"/>
      <c r="I45" s="48"/>
    </row>
    <row r="46" spans="1:9" ht="12.75">
      <c r="A46" s="39" t="s">
        <v>63</v>
      </c>
      <c r="B46" s="9" t="s">
        <v>48</v>
      </c>
      <c r="C46" s="4" t="s">
        <v>7</v>
      </c>
      <c r="D46" s="89">
        <v>2</v>
      </c>
      <c r="E46" s="10"/>
      <c r="F46" s="10"/>
      <c r="G46" s="22">
        <f>E46*D46</f>
        <v>0</v>
      </c>
      <c r="H46" s="23">
        <f>F46*D46</f>
        <v>0</v>
      </c>
      <c r="I46" s="49">
        <f>G46+H46</f>
        <v>0</v>
      </c>
    </row>
    <row r="47" spans="1:9" ht="12.75">
      <c r="A47" s="39" t="s">
        <v>64</v>
      </c>
      <c r="B47" s="9" t="s">
        <v>71</v>
      </c>
      <c r="C47" s="4" t="s">
        <v>7</v>
      </c>
      <c r="D47" s="89">
        <v>6.8</v>
      </c>
      <c r="E47" s="10"/>
      <c r="F47" s="10"/>
      <c r="G47" s="22">
        <f aca="true" t="shared" si="3" ref="G47:G53">E47*D47</f>
        <v>0</v>
      </c>
      <c r="H47" s="23">
        <f aca="true" t="shared" si="4" ref="H47:H53">F47*D47</f>
        <v>0</v>
      </c>
      <c r="I47" s="49">
        <f aca="true" t="shared" si="5" ref="I47:I53">G47+H47</f>
        <v>0</v>
      </c>
    </row>
    <row r="48" spans="1:9" ht="12.75">
      <c r="A48" s="39" t="s">
        <v>65</v>
      </c>
      <c r="B48" s="9" t="s">
        <v>72</v>
      </c>
      <c r="C48" s="4" t="s">
        <v>47</v>
      </c>
      <c r="D48" s="89">
        <v>2</v>
      </c>
      <c r="E48" s="10"/>
      <c r="F48" s="10"/>
      <c r="G48" s="22">
        <f t="shared" si="3"/>
        <v>0</v>
      </c>
      <c r="H48" s="23">
        <f t="shared" si="4"/>
        <v>0</v>
      </c>
      <c r="I48" s="49">
        <f t="shared" si="5"/>
        <v>0</v>
      </c>
    </row>
    <row r="49" spans="1:9" ht="12.75">
      <c r="A49" s="39" t="s">
        <v>66</v>
      </c>
      <c r="B49" s="9" t="s">
        <v>119</v>
      </c>
      <c r="C49" s="4" t="s">
        <v>47</v>
      </c>
      <c r="D49" s="89">
        <v>16</v>
      </c>
      <c r="E49" s="10"/>
      <c r="F49" s="10"/>
      <c r="G49" s="22">
        <f t="shared" si="3"/>
        <v>0</v>
      </c>
      <c r="H49" s="23">
        <f t="shared" si="4"/>
        <v>0</v>
      </c>
      <c r="I49" s="49">
        <f t="shared" si="5"/>
        <v>0</v>
      </c>
    </row>
    <row r="50" spans="1:9" ht="12.75">
      <c r="A50" s="39" t="s">
        <v>94</v>
      </c>
      <c r="B50" s="9" t="s">
        <v>179</v>
      </c>
      <c r="C50" s="4" t="s">
        <v>47</v>
      </c>
      <c r="D50" s="89">
        <v>2</v>
      </c>
      <c r="E50" s="10"/>
      <c r="F50" s="10"/>
      <c r="G50" s="22">
        <f t="shared" si="3"/>
        <v>0</v>
      </c>
      <c r="H50" s="23">
        <f t="shared" si="4"/>
        <v>0</v>
      </c>
      <c r="I50" s="49">
        <f t="shared" si="5"/>
        <v>0</v>
      </c>
    </row>
    <row r="51" spans="1:9" ht="12.75">
      <c r="A51" s="39" t="s">
        <v>150</v>
      </c>
      <c r="B51" s="9" t="s">
        <v>177</v>
      </c>
      <c r="C51" s="4" t="s">
        <v>47</v>
      </c>
      <c r="D51" s="89">
        <v>8</v>
      </c>
      <c r="E51" s="10"/>
      <c r="F51" s="10"/>
      <c r="G51" s="22">
        <f t="shared" si="3"/>
        <v>0</v>
      </c>
      <c r="H51" s="23">
        <f t="shared" si="4"/>
        <v>0</v>
      </c>
      <c r="I51" s="49">
        <f t="shared" si="5"/>
        <v>0</v>
      </c>
    </row>
    <row r="52" spans="1:9" ht="12.75">
      <c r="A52" s="39" t="s">
        <v>151</v>
      </c>
      <c r="B52" s="9" t="s">
        <v>178</v>
      </c>
      <c r="C52" s="4" t="s">
        <v>47</v>
      </c>
      <c r="D52" s="89">
        <v>2</v>
      </c>
      <c r="E52" s="10"/>
      <c r="F52" s="10"/>
      <c r="G52" s="22">
        <f t="shared" si="3"/>
        <v>0</v>
      </c>
      <c r="H52" s="23">
        <f t="shared" si="4"/>
        <v>0</v>
      </c>
      <c r="I52" s="49">
        <f t="shared" si="5"/>
        <v>0</v>
      </c>
    </row>
    <row r="53" spans="1:9" ht="12.75">
      <c r="A53" s="39" t="s">
        <v>152</v>
      </c>
      <c r="B53" s="9" t="s">
        <v>176</v>
      </c>
      <c r="C53" s="4" t="s">
        <v>47</v>
      </c>
      <c r="D53" s="89">
        <v>2</v>
      </c>
      <c r="E53" s="10"/>
      <c r="F53" s="10"/>
      <c r="G53" s="22">
        <f t="shared" si="3"/>
        <v>0</v>
      </c>
      <c r="H53" s="23">
        <f t="shared" si="4"/>
        <v>0</v>
      </c>
      <c r="I53" s="49">
        <f t="shared" si="5"/>
        <v>0</v>
      </c>
    </row>
    <row r="54" spans="1:9" ht="12.75">
      <c r="A54" s="37" t="s">
        <v>9</v>
      </c>
      <c r="B54" s="12" t="s">
        <v>35</v>
      </c>
      <c r="C54" s="24"/>
      <c r="D54" s="87"/>
      <c r="E54" s="25"/>
      <c r="F54" s="25"/>
      <c r="G54" s="25"/>
      <c r="H54" s="26"/>
      <c r="I54" s="47"/>
    </row>
    <row r="55" spans="1:9" ht="12.75">
      <c r="A55" s="40" t="s">
        <v>78</v>
      </c>
      <c r="B55" s="5" t="s">
        <v>117</v>
      </c>
      <c r="C55" s="6"/>
      <c r="D55" s="88"/>
      <c r="E55" s="7"/>
      <c r="F55" s="7"/>
      <c r="G55" s="7"/>
      <c r="H55" s="27"/>
      <c r="I55" s="48"/>
    </row>
    <row r="56" spans="1:9" ht="12.75">
      <c r="A56" s="39" t="s">
        <v>153</v>
      </c>
      <c r="B56" s="58" t="s">
        <v>74</v>
      </c>
      <c r="C56" s="4" t="s">
        <v>15</v>
      </c>
      <c r="D56" s="31">
        <v>57</v>
      </c>
      <c r="E56" s="10"/>
      <c r="F56" s="10"/>
      <c r="G56" s="10">
        <f>E56*D56</f>
        <v>0</v>
      </c>
      <c r="H56" s="10">
        <f>F56*D56</f>
        <v>0</v>
      </c>
      <c r="I56" s="50">
        <f>G56+H56</f>
        <v>0</v>
      </c>
    </row>
    <row r="57" spans="1:9" ht="12.75">
      <c r="A57" s="39" t="s">
        <v>154</v>
      </c>
      <c r="B57" s="28" t="s">
        <v>180</v>
      </c>
      <c r="C57" s="4" t="s">
        <v>15</v>
      </c>
      <c r="D57" s="31">
        <v>12</v>
      </c>
      <c r="E57" s="10"/>
      <c r="F57" s="10"/>
      <c r="G57" s="10">
        <f>E57*D57</f>
        <v>0</v>
      </c>
      <c r="H57" s="10">
        <f>F57*D57</f>
        <v>0</v>
      </c>
      <c r="I57" s="50">
        <f>G57+H57</f>
        <v>0</v>
      </c>
    </row>
    <row r="58" spans="1:9" ht="12.75">
      <c r="A58" s="37" t="s">
        <v>10</v>
      </c>
      <c r="B58" s="12" t="s">
        <v>67</v>
      </c>
      <c r="C58" s="24"/>
      <c r="D58" s="87"/>
      <c r="E58" s="25"/>
      <c r="F58" s="25"/>
      <c r="G58" s="25"/>
      <c r="H58" s="26"/>
      <c r="I58" s="47"/>
    </row>
    <row r="59" spans="1:9" ht="12.75">
      <c r="A59" s="40" t="s">
        <v>27</v>
      </c>
      <c r="B59" s="5" t="s">
        <v>52</v>
      </c>
      <c r="C59" s="6"/>
      <c r="D59" s="7"/>
      <c r="E59" s="7"/>
      <c r="F59" s="7"/>
      <c r="G59" s="7"/>
      <c r="H59" s="11"/>
      <c r="I59" s="48"/>
    </row>
    <row r="60" spans="1:9" ht="38.25">
      <c r="A60" s="39" t="s">
        <v>182</v>
      </c>
      <c r="B60" s="30" t="s">
        <v>155</v>
      </c>
      <c r="C60" s="29" t="s">
        <v>47</v>
      </c>
      <c r="D60" s="10">
        <v>5</v>
      </c>
      <c r="E60" s="10"/>
      <c r="F60" s="10"/>
      <c r="G60" s="10">
        <f>E60*D60</f>
        <v>0</v>
      </c>
      <c r="H60" s="10">
        <f>F60*D60</f>
        <v>0</v>
      </c>
      <c r="I60" s="50">
        <f>G60+H60</f>
        <v>0</v>
      </c>
    </row>
    <row r="61" spans="1:9" ht="38.25">
      <c r="A61" s="39" t="s">
        <v>183</v>
      </c>
      <c r="B61" s="30" t="s">
        <v>156</v>
      </c>
      <c r="C61" s="29" t="s">
        <v>47</v>
      </c>
      <c r="D61" s="10">
        <v>8</v>
      </c>
      <c r="E61" s="10"/>
      <c r="F61" s="10"/>
      <c r="G61" s="10">
        <f>E61*D61</f>
        <v>0</v>
      </c>
      <c r="H61" s="10">
        <f>F61*D61</f>
        <v>0</v>
      </c>
      <c r="I61" s="50">
        <f>G61+H61</f>
        <v>0</v>
      </c>
    </row>
    <row r="62" spans="1:9" ht="25.5">
      <c r="A62" s="39" t="s">
        <v>184</v>
      </c>
      <c r="B62" s="30" t="s">
        <v>157</v>
      </c>
      <c r="C62" s="29" t="s">
        <v>47</v>
      </c>
      <c r="D62" s="10">
        <v>2</v>
      </c>
      <c r="E62" s="10"/>
      <c r="F62" s="10"/>
      <c r="G62" s="10">
        <f>E62*D62</f>
        <v>0</v>
      </c>
      <c r="H62" s="10">
        <f>F62*D62</f>
        <v>0</v>
      </c>
      <c r="I62" s="50">
        <f>G62+H62</f>
        <v>0</v>
      </c>
    </row>
    <row r="63" spans="1:9" ht="38.25">
      <c r="A63" s="39" t="s">
        <v>185</v>
      </c>
      <c r="B63" s="30" t="s">
        <v>158</v>
      </c>
      <c r="C63" s="29" t="s">
        <v>47</v>
      </c>
      <c r="D63" s="10">
        <v>6</v>
      </c>
      <c r="E63" s="10"/>
      <c r="F63" s="10"/>
      <c r="G63" s="10">
        <f>E63*D63</f>
        <v>0</v>
      </c>
      <c r="H63" s="10">
        <f>F63*D63</f>
        <v>0</v>
      </c>
      <c r="I63" s="50">
        <f>G63+H63</f>
        <v>0</v>
      </c>
    </row>
    <row r="64" spans="1:9" ht="12.75">
      <c r="A64" s="40" t="s">
        <v>54</v>
      </c>
      <c r="B64" s="5" t="s">
        <v>53</v>
      </c>
      <c r="C64" s="6"/>
      <c r="D64" s="7"/>
      <c r="E64" s="7"/>
      <c r="F64" s="7"/>
      <c r="G64" s="7"/>
      <c r="H64" s="11"/>
      <c r="I64" s="48"/>
    </row>
    <row r="65" spans="1:9" ht="25.5">
      <c r="A65" s="39" t="s">
        <v>186</v>
      </c>
      <c r="B65" s="30" t="s">
        <v>159</v>
      </c>
      <c r="C65" s="29" t="s">
        <v>47</v>
      </c>
      <c r="D65" s="10">
        <v>8</v>
      </c>
      <c r="E65" s="10"/>
      <c r="F65" s="10"/>
      <c r="G65" s="10">
        <f>E65*D65</f>
        <v>0</v>
      </c>
      <c r="H65" s="10">
        <f>F65*D65</f>
        <v>0</v>
      </c>
      <c r="I65" s="50">
        <f>G65+H65</f>
        <v>0</v>
      </c>
    </row>
    <row r="66" spans="1:9" ht="25.5">
      <c r="A66" s="39" t="s">
        <v>187</v>
      </c>
      <c r="B66" s="30" t="s">
        <v>160</v>
      </c>
      <c r="C66" s="29" t="s">
        <v>47</v>
      </c>
      <c r="D66" s="10">
        <v>8</v>
      </c>
      <c r="E66" s="10"/>
      <c r="F66" s="10"/>
      <c r="G66" s="10">
        <f aca="true" t="shared" si="6" ref="G66:G72">E66*D66</f>
        <v>0</v>
      </c>
      <c r="H66" s="10">
        <f aca="true" t="shared" si="7" ref="H66:H72">F66*D66</f>
        <v>0</v>
      </c>
      <c r="I66" s="50">
        <f aca="true" t="shared" si="8" ref="I66:I72">G66+H66</f>
        <v>0</v>
      </c>
    </row>
    <row r="67" spans="1:9" ht="38.25">
      <c r="A67" s="39" t="s">
        <v>188</v>
      </c>
      <c r="B67" s="30" t="s">
        <v>161</v>
      </c>
      <c r="C67" s="29" t="s">
        <v>47</v>
      </c>
      <c r="D67" s="10">
        <v>6</v>
      </c>
      <c r="E67" s="10"/>
      <c r="F67" s="10"/>
      <c r="G67" s="10">
        <f t="shared" si="6"/>
        <v>0</v>
      </c>
      <c r="H67" s="10">
        <f t="shared" si="7"/>
        <v>0</v>
      </c>
      <c r="I67" s="50">
        <f t="shared" si="8"/>
        <v>0</v>
      </c>
    </row>
    <row r="68" spans="1:9" ht="25.5">
      <c r="A68" s="39" t="s">
        <v>189</v>
      </c>
      <c r="B68" s="30" t="s">
        <v>162</v>
      </c>
      <c r="C68" s="29" t="s">
        <v>47</v>
      </c>
      <c r="D68" s="10">
        <v>10</v>
      </c>
      <c r="E68" s="10"/>
      <c r="F68" s="10"/>
      <c r="G68" s="10">
        <f t="shared" si="6"/>
        <v>0</v>
      </c>
      <c r="H68" s="10">
        <f t="shared" si="7"/>
        <v>0</v>
      </c>
      <c r="I68" s="50">
        <f t="shared" si="8"/>
        <v>0</v>
      </c>
    </row>
    <row r="69" spans="1:9" ht="25.5">
      <c r="A69" s="39" t="s">
        <v>190</v>
      </c>
      <c r="B69" s="30" t="s">
        <v>163</v>
      </c>
      <c r="C69" s="63" t="s">
        <v>47</v>
      </c>
      <c r="D69" s="31">
        <v>26</v>
      </c>
      <c r="E69" s="10"/>
      <c r="F69" s="10"/>
      <c r="G69" s="10">
        <f t="shared" si="6"/>
        <v>0</v>
      </c>
      <c r="H69" s="10">
        <f t="shared" si="7"/>
        <v>0</v>
      </c>
      <c r="I69" s="50">
        <f t="shared" si="8"/>
        <v>0</v>
      </c>
    </row>
    <row r="70" spans="1:9" ht="25.5">
      <c r="A70" s="39" t="s">
        <v>191</v>
      </c>
      <c r="B70" s="30" t="s">
        <v>164</v>
      </c>
      <c r="C70" s="29" t="s">
        <v>47</v>
      </c>
      <c r="D70" s="10">
        <v>4</v>
      </c>
      <c r="E70" s="10"/>
      <c r="F70" s="10"/>
      <c r="G70" s="10">
        <f t="shared" si="6"/>
        <v>0</v>
      </c>
      <c r="H70" s="10">
        <f t="shared" si="7"/>
        <v>0</v>
      </c>
      <c r="I70" s="50">
        <f t="shared" si="8"/>
        <v>0</v>
      </c>
    </row>
    <row r="71" spans="1:9" ht="12.75">
      <c r="A71" s="39" t="s">
        <v>192</v>
      </c>
      <c r="B71" s="30" t="s">
        <v>165</v>
      </c>
      <c r="C71" s="29" t="s">
        <v>47</v>
      </c>
      <c r="D71" s="10">
        <v>6</v>
      </c>
      <c r="E71" s="10"/>
      <c r="F71" s="10"/>
      <c r="G71" s="10">
        <f t="shared" si="6"/>
        <v>0</v>
      </c>
      <c r="H71" s="10">
        <f t="shared" si="7"/>
        <v>0</v>
      </c>
      <c r="I71" s="50">
        <f t="shared" si="8"/>
        <v>0</v>
      </c>
    </row>
    <row r="72" spans="1:9" ht="12.75">
      <c r="A72" s="39" t="s">
        <v>193</v>
      </c>
      <c r="B72" s="30" t="s">
        <v>166</v>
      </c>
      <c r="C72" s="29" t="s">
        <v>47</v>
      </c>
      <c r="D72" s="10">
        <v>10</v>
      </c>
      <c r="E72" s="10"/>
      <c r="F72" s="10"/>
      <c r="G72" s="10">
        <f t="shared" si="6"/>
        <v>0</v>
      </c>
      <c r="H72" s="10">
        <f t="shared" si="7"/>
        <v>0</v>
      </c>
      <c r="I72" s="50">
        <f t="shared" si="8"/>
        <v>0</v>
      </c>
    </row>
    <row r="73" spans="1:9" ht="12.75">
      <c r="A73" s="40" t="s">
        <v>55</v>
      </c>
      <c r="B73" s="5" t="s">
        <v>56</v>
      </c>
      <c r="C73" s="6"/>
      <c r="D73" s="7"/>
      <c r="E73" s="7"/>
      <c r="F73" s="7"/>
      <c r="G73" s="7"/>
      <c r="H73" s="11"/>
      <c r="I73" s="48"/>
    </row>
    <row r="74" spans="1:9" ht="12.75">
      <c r="A74" s="39" t="s">
        <v>194</v>
      </c>
      <c r="B74" s="30" t="s">
        <v>57</v>
      </c>
      <c r="C74" s="29" t="s">
        <v>47</v>
      </c>
      <c r="D74" s="10">
        <v>8</v>
      </c>
      <c r="E74" s="10"/>
      <c r="F74" s="10"/>
      <c r="G74" s="10">
        <f>E74*D74</f>
        <v>0</v>
      </c>
      <c r="H74" s="10">
        <f>F74*D74</f>
        <v>0</v>
      </c>
      <c r="I74" s="50">
        <f>G74+H74</f>
        <v>0</v>
      </c>
    </row>
    <row r="75" spans="1:9" ht="12.75">
      <c r="A75" s="39" t="s">
        <v>195</v>
      </c>
      <c r="B75" s="30" t="s">
        <v>58</v>
      </c>
      <c r="C75" s="29" t="s">
        <v>47</v>
      </c>
      <c r="D75" s="10">
        <v>8</v>
      </c>
      <c r="E75" s="10"/>
      <c r="F75" s="10"/>
      <c r="G75" s="10">
        <f>E75*D75</f>
        <v>0</v>
      </c>
      <c r="H75" s="10">
        <f>F75*D75</f>
        <v>0</v>
      </c>
      <c r="I75" s="50">
        <f>G75+H75</f>
        <v>0</v>
      </c>
    </row>
    <row r="76" spans="1:9" ht="12.75">
      <c r="A76" s="39" t="s">
        <v>196</v>
      </c>
      <c r="B76" s="30" t="s">
        <v>59</v>
      </c>
      <c r="C76" s="29" t="s">
        <v>47</v>
      </c>
      <c r="D76" s="10">
        <v>8</v>
      </c>
      <c r="E76" s="10"/>
      <c r="F76" s="10"/>
      <c r="G76" s="10">
        <f>E76*D76</f>
        <v>0</v>
      </c>
      <c r="H76" s="10">
        <f>F76*D76</f>
        <v>0</v>
      </c>
      <c r="I76" s="50">
        <f>G76+H76</f>
        <v>0</v>
      </c>
    </row>
    <row r="77" spans="1:9" ht="12.75">
      <c r="A77" s="39" t="s">
        <v>197</v>
      </c>
      <c r="B77" s="30" t="s">
        <v>167</v>
      </c>
      <c r="C77" s="29" t="s">
        <v>47</v>
      </c>
      <c r="D77" s="10">
        <v>6</v>
      </c>
      <c r="E77" s="10"/>
      <c r="F77" s="10"/>
      <c r="G77" s="10">
        <f>E77*D77</f>
        <v>0</v>
      </c>
      <c r="H77" s="10">
        <f>F77*D77</f>
        <v>0</v>
      </c>
      <c r="I77" s="50">
        <f>G77+H77</f>
        <v>0</v>
      </c>
    </row>
    <row r="78" spans="1:9" ht="12.75">
      <c r="A78" s="40" t="s">
        <v>68</v>
      </c>
      <c r="B78" s="5" t="s">
        <v>60</v>
      </c>
      <c r="C78" s="6"/>
      <c r="D78" s="7"/>
      <c r="E78" s="7"/>
      <c r="F78" s="7"/>
      <c r="G78" s="7"/>
      <c r="H78" s="11"/>
      <c r="I78" s="48"/>
    </row>
    <row r="79" spans="1:9" ht="12.75">
      <c r="A79" s="39" t="s">
        <v>198</v>
      </c>
      <c r="B79" s="30" t="s">
        <v>168</v>
      </c>
      <c r="C79" s="29" t="s">
        <v>47</v>
      </c>
      <c r="D79" s="10">
        <v>10</v>
      </c>
      <c r="E79" s="10"/>
      <c r="F79" s="10"/>
      <c r="G79" s="10">
        <f>E79*D79</f>
        <v>0</v>
      </c>
      <c r="H79" s="10">
        <f>F79*D79</f>
        <v>0</v>
      </c>
      <c r="I79" s="50">
        <f>G79+H79</f>
        <v>0</v>
      </c>
    </row>
    <row r="80" spans="1:9" ht="12.75">
      <c r="A80" s="37" t="s">
        <v>12</v>
      </c>
      <c r="B80" s="12" t="s">
        <v>123</v>
      </c>
      <c r="C80" s="24"/>
      <c r="D80" s="25"/>
      <c r="E80" s="25"/>
      <c r="F80" s="25"/>
      <c r="G80" s="25"/>
      <c r="H80" s="26"/>
      <c r="I80" s="47"/>
    </row>
    <row r="81" spans="1:9" ht="12.75">
      <c r="A81" s="39" t="s">
        <v>28</v>
      </c>
      <c r="B81" s="28" t="s">
        <v>124</v>
      </c>
      <c r="C81" s="29" t="s">
        <v>47</v>
      </c>
      <c r="D81" s="10">
        <v>6</v>
      </c>
      <c r="E81" s="10"/>
      <c r="F81" s="10"/>
      <c r="G81" s="10">
        <f>E81*D81</f>
        <v>0</v>
      </c>
      <c r="H81" s="10">
        <f>F81*D81</f>
        <v>0</v>
      </c>
      <c r="I81" s="50">
        <f>G81+H81</f>
        <v>0</v>
      </c>
    </row>
    <row r="82" spans="1:9" ht="12.75">
      <c r="A82" s="39" t="s">
        <v>29</v>
      </c>
      <c r="B82" s="28" t="s">
        <v>125</v>
      </c>
      <c r="C82" s="29" t="s">
        <v>47</v>
      </c>
      <c r="D82" s="10">
        <v>2</v>
      </c>
      <c r="E82" s="10"/>
      <c r="F82" s="10"/>
      <c r="G82" s="10">
        <f>E82*D82</f>
        <v>0</v>
      </c>
      <c r="H82" s="10">
        <f>F82*D82</f>
        <v>0</v>
      </c>
      <c r="I82" s="50">
        <f>G82+H82</f>
        <v>0</v>
      </c>
    </row>
    <row r="83" spans="1:9" ht="12.75">
      <c r="A83" s="39" t="s">
        <v>199</v>
      </c>
      <c r="B83" s="28" t="s">
        <v>126</v>
      </c>
      <c r="C83" s="29" t="s">
        <v>47</v>
      </c>
      <c r="D83" s="10">
        <v>2</v>
      </c>
      <c r="E83" s="10"/>
      <c r="F83" s="10"/>
      <c r="G83" s="10">
        <f>E83*D83</f>
        <v>0</v>
      </c>
      <c r="H83" s="10">
        <f>F83*D83</f>
        <v>0</v>
      </c>
      <c r="I83" s="50">
        <f>G83+H83</f>
        <v>0</v>
      </c>
    </row>
    <row r="84" spans="1:9" ht="12.75">
      <c r="A84" s="37" t="s">
        <v>200</v>
      </c>
      <c r="B84" s="12" t="s">
        <v>61</v>
      </c>
      <c r="C84" s="24"/>
      <c r="D84" s="25"/>
      <c r="E84" s="25"/>
      <c r="F84" s="25"/>
      <c r="G84" s="25"/>
      <c r="H84" s="26"/>
      <c r="I84" s="47"/>
    </row>
    <row r="85" spans="1:9" ht="38.25">
      <c r="A85" s="39" t="s">
        <v>79</v>
      </c>
      <c r="B85" s="9" t="s">
        <v>169</v>
      </c>
      <c r="C85" s="29" t="s">
        <v>15</v>
      </c>
      <c r="D85" s="10">
        <v>10.6</v>
      </c>
      <c r="E85" s="10"/>
      <c r="F85" s="10"/>
      <c r="G85" s="10">
        <f>E85*D85</f>
        <v>0</v>
      </c>
      <c r="H85" s="10">
        <f>F85*D85</f>
        <v>0</v>
      </c>
      <c r="I85" s="50">
        <f>G85+H85</f>
        <v>0</v>
      </c>
    </row>
    <row r="86" spans="1:9" ht="25.5">
      <c r="A86" s="39" t="s">
        <v>80</v>
      </c>
      <c r="B86" s="9" t="s">
        <v>170</v>
      </c>
      <c r="C86" s="29" t="s">
        <v>15</v>
      </c>
      <c r="D86" s="10">
        <v>4.3</v>
      </c>
      <c r="E86" s="10"/>
      <c r="F86" s="10"/>
      <c r="G86" s="10">
        <f>E86*D86</f>
        <v>0</v>
      </c>
      <c r="H86" s="10">
        <f>F86*D86</f>
        <v>0</v>
      </c>
      <c r="I86" s="50">
        <f>G86+H86</f>
        <v>0</v>
      </c>
    </row>
    <row r="87" spans="1:9" ht="12.75">
      <c r="A87" s="39" t="s">
        <v>201</v>
      </c>
      <c r="B87" s="28" t="s">
        <v>49</v>
      </c>
      <c r="C87" s="29" t="s">
        <v>15</v>
      </c>
      <c r="D87" s="10">
        <v>1.2</v>
      </c>
      <c r="E87" s="10"/>
      <c r="F87" s="10"/>
      <c r="G87" s="10">
        <f>E87*D87</f>
        <v>0</v>
      </c>
      <c r="H87" s="10">
        <f>F87*D87</f>
        <v>0</v>
      </c>
      <c r="I87" s="50">
        <f>G87+H87</f>
        <v>0</v>
      </c>
    </row>
    <row r="88" spans="1:9" ht="12.75">
      <c r="A88" s="39" t="s">
        <v>202</v>
      </c>
      <c r="B88" s="28" t="s">
        <v>171</v>
      </c>
      <c r="C88" s="29" t="s">
        <v>47</v>
      </c>
      <c r="D88" s="10">
        <v>6</v>
      </c>
      <c r="E88" s="10"/>
      <c r="F88" s="10"/>
      <c r="G88" s="10">
        <f>E88*D88</f>
        <v>0</v>
      </c>
      <c r="H88" s="10">
        <f>F88*D88</f>
        <v>0</v>
      </c>
      <c r="I88" s="50">
        <f>G88+H88</f>
        <v>0</v>
      </c>
    </row>
    <row r="89" spans="1:9" ht="12.75">
      <c r="A89" s="39" t="s">
        <v>203</v>
      </c>
      <c r="B89" s="9" t="s">
        <v>172</v>
      </c>
      <c r="C89" s="29" t="s">
        <v>47</v>
      </c>
      <c r="D89" s="10">
        <v>8</v>
      </c>
      <c r="E89" s="10"/>
      <c r="F89" s="10"/>
      <c r="G89" s="10">
        <f>E89*D89</f>
        <v>0</v>
      </c>
      <c r="H89" s="10">
        <f>F89*D89</f>
        <v>0</v>
      </c>
      <c r="I89" s="50">
        <f>G89+H89</f>
        <v>0</v>
      </c>
    </row>
    <row r="90" spans="1:9" ht="12.75">
      <c r="A90" s="37" t="s">
        <v>204</v>
      </c>
      <c r="B90" s="12" t="s">
        <v>130</v>
      </c>
      <c r="C90" s="24"/>
      <c r="D90" s="25"/>
      <c r="E90" s="25"/>
      <c r="F90" s="25"/>
      <c r="G90" s="25"/>
      <c r="H90" s="32"/>
      <c r="I90" s="47"/>
    </row>
    <row r="91" spans="1:9" ht="12.75">
      <c r="A91" s="36" t="s">
        <v>42</v>
      </c>
      <c r="B91" s="9" t="s">
        <v>210</v>
      </c>
      <c r="C91" s="4" t="s">
        <v>15</v>
      </c>
      <c r="D91" s="21">
        <v>61.77</v>
      </c>
      <c r="E91" s="10"/>
      <c r="F91" s="10"/>
      <c r="G91" s="22">
        <f>E91*D91</f>
        <v>0</v>
      </c>
      <c r="H91" s="33">
        <f>F91*D91</f>
        <v>0</v>
      </c>
      <c r="I91" s="72">
        <f>G91+H91</f>
        <v>0</v>
      </c>
    </row>
    <row r="92" spans="1:9" ht="12.75">
      <c r="A92" s="36" t="s">
        <v>46</v>
      </c>
      <c r="B92" s="9" t="s">
        <v>212</v>
      </c>
      <c r="C92" s="4" t="s">
        <v>15</v>
      </c>
      <c r="D92" s="21">
        <v>2.68</v>
      </c>
      <c r="E92" s="10"/>
      <c r="F92" s="10"/>
      <c r="G92" s="22">
        <f>E92*D92</f>
        <v>0</v>
      </c>
      <c r="H92" s="33">
        <f>F92*D92</f>
        <v>0</v>
      </c>
      <c r="I92" s="72">
        <f>G92+H92</f>
        <v>0</v>
      </c>
    </row>
    <row r="93" spans="1:9" ht="12.75">
      <c r="A93" s="36" t="s">
        <v>205</v>
      </c>
      <c r="B93" s="9" t="s">
        <v>131</v>
      </c>
      <c r="C93" s="4" t="s">
        <v>15</v>
      </c>
      <c r="D93" s="10">
        <v>1.8</v>
      </c>
      <c r="E93" s="10"/>
      <c r="F93" s="10"/>
      <c r="G93" s="22">
        <f>E93*D93</f>
        <v>0</v>
      </c>
      <c r="H93" s="33">
        <f>F93*D93</f>
        <v>0</v>
      </c>
      <c r="I93" s="72">
        <f>G93+H93</f>
        <v>0</v>
      </c>
    </row>
    <row r="94" spans="1:9" ht="12.75">
      <c r="A94" s="36" t="s">
        <v>211</v>
      </c>
      <c r="B94" s="9" t="s">
        <v>213</v>
      </c>
      <c r="C94" s="29" t="s">
        <v>47</v>
      </c>
      <c r="D94" s="21">
        <v>1</v>
      </c>
      <c r="E94" s="10"/>
      <c r="F94" s="10"/>
      <c r="G94" s="22"/>
      <c r="H94" s="33"/>
      <c r="I94" s="72"/>
    </row>
    <row r="95" spans="1:9" ht="12.75">
      <c r="A95" s="41">
        <v>10</v>
      </c>
      <c r="B95" s="12" t="s">
        <v>11</v>
      </c>
      <c r="C95" s="24"/>
      <c r="D95" s="25"/>
      <c r="E95" s="25"/>
      <c r="F95" s="25"/>
      <c r="G95" s="25"/>
      <c r="H95" s="26"/>
      <c r="I95" s="47"/>
    </row>
    <row r="96" spans="1:9" ht="12.75">
      <c r="A96" s="39" t="s">
        <v>81</v>
      </c>
      <c r="B96" s="9" t="s">
        <v>76</v>
      </c>
      <c r="C96" s="4" t="s">
        <v>15</v>
      </c>
      <c r="D96" s="22">
        <v>5.3</v>
      </c>
      <c r="E96" s="10"/>
      <c r="F96" s="10"/>
      <c r="G96" s="22">
        <f>E96*D96</f>
        <v>0</v>
      </c>
      <c r="H96" s="23">
        <f>F96*D96</f>
        <v>0</v>
      </c>
      <c r="I96" s="49">
        <f>G96+H96</f>
        <v>0</v>
      </c>
    </row>
    <row r="97" spans="1:9" ht="12.75">
      <c r="A97" s="39" t="s">
        <v>82</v>
      </c>
      <c r="B97" s="9" t="s">
        <v>209</v>
      </c>
      <c r="C97" s="4" t="s">
        <v>15</v>
      </c>
      <c r="D97" s="22">
        <v>5.3</v>
      </c>
      <c r="E97" s="10"/>
      <c r="F97" s="10"/>
      <c r="G97" s="22">
        <f>E97*D97</f>
        <v>0</v>
      </c>
      <c r="H97" s="23">
        <f>F97*D97</f>
        <v>0</v>
      </c>
      <c r="I97" s="49">
        <f>G97+H97</f>
        <v>0</v>
      </c>
    </row>
    <row r="98" spans="1:9" ht="12.75">
      <c r="A98" s="39" t="s">
        <v>206</v>
      </c>
      <c r="B98" s="9" t="s">
        <v>73</v>
      </c>
      <c r="C98" s="4" t="s">
        <v>15</v>
      </c>
      <c r="D98" s="22">
        <v>35.5</v>
      </c>
      <c r="E98" s="10"/>
      <c r="F98" s="10"/>
      <c r="G98" s="22">
        <f>E98*D98</f>
        <v>0</v>
      </c>
      <c r="H98" s="23">
        <f>F98*D98</f>
        <v>0</v>
      </c>
      <c r="I98" s="49">
        <f>G98+H98</f>
        <v>0</v>
      </c>
    </row>
    <row r="99" spans="1:9" ht="12.75">
      <c r="A99" s="41">
        <v>11</v>
      </c>
      <c r="B99" s="12" t="s">
        <v>17</v>
      </c>
      <c r="C99" s="24"/>
      <c r="D99" s="25"/>
      <c r="E99" s="25"/>
      <c r="F99" s="25"/>
      <c r="G99" s="25"/>
      <c r="H99" s="26"/>
      <c r="I99" s="47"/>
    </row>
    <row r="100" spans="1:9" ht="13.5" thickBot="1">
      <c r="A100" s="42" t="s">
        <v>69</v>
      </c>
      <c r="B100" s="43" t="s">
        <v>13</v>
      </c>
      <c r="C100" s="4" t="s">
        <v>15</v>
      </c>
      <c r="D100" s="44">
        <v>44.2</v>
      </c>
      <c r="E100" s="44"/>
      <c r="F100" s="44"/>
      <c r="G100" s="45">
        <f>E100*D100</f>
        <v>0</v>
      </c>
      <c r="H100" s="46">
        <f>F100*D100</f>
        <v>0</v>
      </c>
      <c r="I100" s="51">
        <f>G100+H100</f>
        <v>0</v>
      </c>
    </row>
    <row r="101" spans="1:9" ht="12.75">
      <c r="A101" s="52"/>
      <c r="B101" s="53"/>
      <c r="C101" s="34"/>
      <c r="D101" s="54"/>
      <c r="E101" s="54"/>
      <c r="F101" s="54"/>
      <c r="G101" s="55"/>
      <c r="H101" s="56"/>
      <c r="I101" s="57"/>
    </row>
    <row r="102" spans="1:9" ht="13.5" thickBot="1">
      <c r="A102" s="59"/>
      <c r="B102" s="53"/>
      <c r="C102" s="34"/>
      <c r="D102" s="54"/>
      <c r="E102" s="54"/>
      <c r="F102" s="54"/>
      <c r="G102" s="55"/>
      <c r="H102" s="56"/>
      <c r="I102" s="57"/>
    </row>
    <row r="103" spans="2:9" ht="12.75">
      <c r="B103" s="118" t="s">
        <v>96</v>
      </c>
      <c r="C103" s="119"/>
      <c r="D103" s="119"/>
      <c r="E103" s="119"/>
      <c r="F103" s="119"/>
      <c r="G103" s="119"/>
      <c r="H103" s="120"/>
      <c r="I103" s="77">
        <f>SUM(G10:G100)</f>
        <v>0</v>
      </c>
    </row>
    <row r="104" spans="2:9" ht="12.75" customHeight="1">
      <c r="B104" s="121" t="s">
        <v>97</v>
      </c>
      <c r="C104" s="122"/>
      <c r="D104" s="122"/>
      <c r="E104" s="122"/>
      <c r="F104" s="122"/>
      <c r="G104" s="122"/>
      <c r="H104" s="123"/>
      <c r="I104" s="78">
        <f>SUM(H10:H100)</f>
        <v>0</v>
      </c>
    </row>
    <row r="105" spans="2:9" ht="12.75" customHeight="1">
      <c r="B105" s="110" t="s">
        <v>98</v>
      </c>
      <c r="C105" s="111"/>
      <c r="D105" s="111"/>
      <c r="E105" s="111"/>
      <c r="F105" s="111"/>
      <c r="G105" s="111"/>
      <c r="H105" s="112"/>
      <c r="I105" s="79">
        <f>I104+I103</f>
        <v>0</v>
      </c>
    </row>
    <row r="106" spans="1:9" s="71" customFormat="1" ht="13.5" thickBot="1">
      <c r="A106" s="60"/>
      <c r="B106" s="110" t="s">
        <v>181</v>
      </c>
      <c r="C106" s="111"/>
      <c r="D106" s="111"/>
      <c r="E106" s="111"/>
      <c r="F106" s="111"/>
      <c r="G106" s="111"/>
      <c r="H106" s="112"/>
      <c r="I106" s="80"/>
    </row>
    <row r="107" spans="1:9" s="71" customFormat="1" ht="13.5" thickBot="1">
      <c r="A107" s="60"/>
      <c r="B107" s="110" t="s">
        <v>99</v>
      </c>
      <c r="C107" s="111"/>
      <c r="D107" s="111"/>
      <c r="E107" s="111"/>
      <c r="F107" s="111"/>
      <c r="G107" s="111"/>
      <c r="H107" s="112"/>
      <c r="I107" s="77">
        <f>I103*1.25</f>
        <v>0</v>
      </c>
    </row>
    <row r="108" spans="1:9" s="71" customFormat="1" ht="13.5" thickBot="1">
      <c r="A108" s="60"/>
      <c r="B108" s="110" t="s">
        <v>100</v>
      </c>
      <c r="C108" s="111"/>
      <c r="D108" s="111"/>
      <c r="E108" s="111"/>
      <c r="F108" s="111"/>
      <c r="G108" s="111"/>
      <c r="H108" s="112"/>
      <c r="I108" s="77">
        <f>I104*1.25</f>
        <v>0</v>
      </c>
    </row>
    <row r="109" spans="1:9" s="71" customFormat="1" ht="13.5" thickBot="1">
      <c r="A109" s="61"/>
      <c r="B109" s="113" t="s">
        <v>101</v>
      </c>
      <c r="C109" s="114"/>
      <c r="D109" s="114"/>
      <c r="E109" s="114"/>
      <c r="F109" s="114"/>
      <c r="G109" s="114"/>
      <c r="H109" s="115"/>
      <c r="I109" s="77">
        <f>I108+I107</f>
        <v>0</v>
      </c>
    </row>
    <row r="110" spans="1:9" s="71" customFormat="1" ht="12.75">
      <c r="A110" s="61"/>
      <c r="B110" s="61"/>
      <c r="C110" s="61"/>
      <c r="D110" s="61"/>
      <c r="E110" s="61"/>
      <c r="F110" s="61"/>
      <c r="G110" s="73"/>
      <c r="H110" s="73"/>
      <c r="I110" s="73"/>
    </row>
    <row r="111" spans="1:9" s="71" customFormat="1" ht="12.75">
      <c r="A111" s="58"/>
      <c r="B111" s="58"/>
      <c r="C111" s="58"/>
      <c r="D111" s="74"/>
      <c r="E111" s="74"/>
      <c r="F111" s="74"/>
      <c r="G111" s="74"/>
      <c r="H111" s="62"/>
      <c r="I111" s="58"/>
    </row>
    <row r="112" spans="1:9" s="71" customFormat="1" ht="12.75">
      <c r="A112" s="58"/>
      <c r="B112" s="58"/>
      <c r="C112" s="58"/>
      <c r="D112" s="74"/>
      <c r="E112" s="74"/>
      <c r="F112" s="74"/>
      <c r="G112" s="74"/>
      <c r="H112" s="62"/>
      <c r="I112" s="58"/>
    </row>
    <row r="113" spans="1:9" s="71" customFormat="1" ht="12.75">
      <c r="A113" s="58"/>
      <c r="B113" s="58"/>
      <c r="C113" s="58"/>
      <c r="D113" s="74"/>
      <c r="E113" s="74"/>
      <c r="F113" s="74"/>
      <c r="G113" s="74"/>
      <c r="H113" s="75"/>
      <c r="I113" s="58"/>
    </row>
    <row r="114" spans="1:9" s="71" customFormat="1" ht="12.75">
      <c r="A114" s="58"/>
      <c r="B114" s="83"/>
      <c r="C114" s="58"/>
      <c r="D114" s="74"/>
      <c r="E114" s="74"/>
      <c r="F114" s="74"/>
      <c r="G114" s="74"/>
      <c r="H114" s="75"/>
      <c r="I114" s="58"/>
    </row>
    <row r="115" spans="1:9" s="71" customFormat="1" ht="15.75">
      <c r="A115" s="58"/>
      <c r="B115" s="85"/>
      <c r="C115" s="85"/>
      <c r="D115" s="124"/>
      <c r="E115" s="124"/>
      <c r="F115" s="124"/>
      <c r="G115" s="124"/>
      <c r="H115" s="75"/>
      <c r="I115" s="58"/>
    </row>
    <row r="116" spans="1:9" s="71" customFormat="1" ht="15.75">
      <c r="A116" s="58"/>
      <c r="B116" s="117"/>
      <c r="C116" s="117"/>
      <c r="D116" s="117" t="s">
        <v>102</v>
      </c>
      <c r="E116" s="117"/>
      <c r="F116" s="117"/>
      <c r="G116" s="117"/>
      <c r="H116" s="58"/>
      <c r="I116" s="58"/>
    </row>
    <row r="117" spans="1:9" s="71" customFormat="1" ht="15.75">
      <c r="A117" s="58"/>
      <c r="B117" s="116"/>
      <c r="C117" s="116"/>
      <c r="D117" s="116" t="s">
        <v>103</v>
      </c>
      <c r="E117" s="116"/>
      <c r="F117" s="116"/>
      <c r="G117" s="116"/>
      <c r="H117" s="58"/>
      <c r="I117" s="58"/>
    </row>
    <row r="118" spans="1:9" s="71" customFormat="1" ht="12.75">
      <c r="A118" s="58"/>
      <c r="B118" s="58"/>
      <c r="C118" s="58"/>
      <c r="D118" s="74"/>
      <c r="E118" s="74"/>
      <c r="F118" s="74"/>
      <c r="G118" s="74"/>
      <c r="H118" s="58"/>
      <c r="I118" s="58"/>
    </row>
    <row r="119" spans="1:9" s="71" customFormat="1" ht="12.75">
      <c r="A119" s="58"/>
      <c r="B119" s="58"/>
      <c r="C119" s="58"/>
      <c r="D119" s="74"/>
      <c r="E119" s="74"/>
      <c r="F119" s="74"/>
      <c r="G119" s="74"/>
      <c r="H119" s="58"/>
      <c r="I119" s="58"/>
    </row>
    <row r="120" spans="1:9" s="71" customFormat="1" ht="12.75">
      <c r="A120" s="58"/>
      <c r="B120" s="58"/>
      <c r="C120" s="58"/>
      <c r="D120" s="74"/>
      <c r="E120" s="74"/>
      <c r="F120" s="74"/>
      <c r="G120" s="74"/>
      <c r="H120" s="58"/>
      <c r="I120" s="58"/>
    </row>
    <row r="121" spans="4:7" s="71" customFormat="1" ht="12.75">
      <c r="D121" s="76"/>
      <c r="E121" s="76"/>
      <c r="F121" s="76"/>
      <c r="G121" s="76"/>
    </row>
    <row r="122" spans="4:7" s="71" customFormat="1" ht="12.75">
      <c r="D122" s="76"/>
      <c r="E122" s="76"/>
      <c r="F122" s="76"/>
      <c r="G122" s="76"/>
    </row>
    <row r="123" spans="4:7" s="71" customFormat="1" ht="12.75">
      <c r="D123" s="76"/>
      <c r="E123" s="76"/>
      <c r="F123" s="76"/>
      <c r="G123" s="76"/>
    </row>
    <row r="124" spans="4:7" s="71" customFormat="1" ht="12.75">
      <c r="D124" s="76"/>
      <c r="E124" s="76"/>
      <c r="F124" s="76"/>
      <c r="G124" s="76"/>
    </row>
    <row r="125" spans="4:7" s="71" customFormat="1" ht="12.75">
      <c r="D125" s="76"/>
      <c r="E125" s="76"/>
      <c r="F125" s="76"/>
      <c r="G125" s="76"/>
    </row>
    <row r="126" spans="4:7" s="71" customFormat="1" ht="12.75">
      <c r="D126" s="76"/>
      <c r="E126" s="76"/>
      <c r="F126" s="76"/>
      <c r="G126" s="76"/>
    </row>
  </sheetData>
  <sheetProtection/>
  <mergeCells count="25">
    <mergeCell ref="B117:C117"/>
    <mergeCell ref="B116:C116"/>
    <mergeCell ref="B103:H103"/>
    <mergeCell ref="B104:H104"/>
    <mergeCell ref="B105:H105"/>
    <mergeCell ref="B106:H106"/>
    <mergeCell ref="D115:G115"/>
    <mergeCell ref="D116:G116"/>
    <mergeCell ref="D117:G117"/>
    <mergeCell ref="G6:G7"/>
    <mergeCell ref="H6:H7"/>
    <mergeCell ref="I6:I7"/>
    <mergeCell ref="B107:H107"/>
    <mergeCell ref="B108:H108"/>
    <mergeCell ref="B109:H109"/>
    <mergeCell ref="A3:H3"/>
    <mergeCell ref="A1:E1"/>
    <mergeCell ref="A5:A7"/>
    <mergeCell ref="B5:B7"/>
    <mergeCell ref="C5:C7"/>
    <mergeCell ref="D5:I5"/>
    <mergeCell ref="A2:I2"/>
    <mergeCell ref="D6:D7"/>
    <mergeCell ref="E6:E7"/>
    <mergeCell ref="F6:F7"/>
  </mergeCells>
  <printOptions/>
  <pageMargins left="0.5511811023622047" right="0.31496062992125984" top="0.31496062992125984" bottom="0.35433070866141736" header="0.31496062992125984" footer="0.31496062992125984"/>
  <pageSetup horizontalDpi="600" verticalDpi="600" orientation="landscape" paperSize="9" scale="70" r:id="rId2"/>
  <rowBreaks count="2" manualBreakCount="2">
    <brk id="53" max="8" man="1"/>
    <brk id="8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Yasmim Silva e Borba</cp:lastModifiedBy>
  <cp:lastPrinted>2022-03-10T17:50:09Z</cp:lastPrinted>
  <dcterms:created xsi:type="dcterms:W3CDTF">2013-07-30T18:05:39Z</dcterms:created>
  <dcterms:modified xsi:type="dcterms:W3CDTF">2022-05-21T17:10:34Z</dcterms:modified>
  <cp:category/>
  <cp:version/>
  <cp:contentType/>
  <cp:contentStatus/>
</cp:coreProperties>
</file>