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3\SESC\Concorrência\Concorrencia 0030 2023 - Execução de Trincheira de Infiltração\"/>
    </mc:Choice>
  </mc:AlternateContent>
  <xr:revisionPtr revIDLastSave="0" documentId="13_ncr:1_{6BC59337-8DE0-4CE3-B8BC-ECC05AF64208}" xr6:coauthVersionLast="36" xr6:coauthVersionMax="47" xr10:uidLastSave="{00000000-0000-0000-0000-000000000000}"/>
  <bookViews>
    <workbookView xWindow="0" yWindow="0" windowWidth="28800" windowHeight="12225" xr2:uid="{4F6AF8F3-7063-499A-993B-12F42995608F}"/>
  </bookViews>
  <sheets>
    <sheet name="ORIENTATIVA - PUBLI" sheetId="2" r:id="rId1"/>
    <sheet name="CPUs Próprias - PUBLI" sheetId="3" r:id="rId2"/>
    <sheet name="BDI Onerado" sheetId="5" r:id="rId3"/>
  </sheets>
  <definedNames>
    <definedName name="_xlnm._FilterDatabase" localSheetId="1" hidden="1">'CPUs Próprias - PUBLI'!$A$1:$A$87</definedName>
    <definedName name="COMPOSIÇÃO" localSheetId="1">'CPUs Próprias - PUBLI'!$A$1:$J$86</definedName>
    <definedName name="TABELA" localSheetId="0">'ORIENTATIVA - PUBLI'!$A$4:$J$49</definedName>
    <definedName name="_xlnm.Print_Titles" localSheetId="0">'ORIENTATIVA - PUBLI'!$4:$4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E29" i="5"/>
  <c r="D29" i="5"/>
  <c r="C29" i="5"/>
  <c r="B29" i="5"/>
  <c r="B37" i="5" s="1"/>
  <c r="E9" i="5"/>
  <c r="D9" i="5"/>
  <c r="C9" i="5"/>
  <c r="B17" i="5" l="1"/>
</calcChain>
</file>

<file path=xl/sharedStrings.xml><?xml version="1.0" encoding="utf-8"?>
<sst xmlns="http://schemas.openxmlformats.org/spreadsheetml/2006/main" count="643" uniqueCount="271">
  <si>
    <t>Total Geral</t>
  </si>
  <si>
    <t>Total do BDI</t>
  </si>
  <si>
    <t>Total sem BDI</t>
  </si>
  <si>
    <t>_______________________________________________________________
ENGENHEIRO RESPONSÁVEL PELA EMPRESA
CREA Nº XXXX</t>
  </si>
  <si>
    <t>m²</t>
  </si>
  <si>
    <t>LIMPEZA FINAL DA OBRA</t>
  </si>
  <si>
    <t>SINAPI</t>
  </si>
  <si>
    <t xml:space="preserve"> 9537 </t>
  </si>
  <si>
    <t xml:space="preserve"> 8.1 </t>
  </si>
  <si>
    <t>LIMPEZA FINAL DE OBRA</t>
  </si>
  <si>
    <t xml:space="preserve"> 8 </t>
  </si>
  <si>
    <t>PLANTIO DE GRAMA ESMERALDA OU SÃO CARLOS OU CURITIBANA, EM PLACAS. AF_05/2022</t>
  </si>
  <si>
    <t xml:space="preserve"> 103946 </t>
  </si>
  <si>
    <t xml:space="preserve"> 7.3 </t>
  </si>
  <si>
    <t>M³</t>
  </si>
  <si>
    <t>TRINCHEIRA DE INFILTRAÇÃO COM MANTA GEOTEXTIL E TUBO DE PVC 40MM</t>
  </si>
  <si>
    <t>Próprio</t>
  </si>
  <si>
    <t xml:space="preserve"> CÓD 1735 </t>
  </si>
  <si>
    <t xml:space="preserve"> 7.2 </t>
  </si>
  <si>
    <t>m³</t>
  </si>
  <si>
    <t>ESCAVAÇÃO MECANIZADA DE VALA COM PROF. ATÉ 1,5 M (MÉDIA MONTANTE E JUSANTE/UMA COMPOSIÇÃO POR TRECHO), ESCAVADEIRA (0,8 M3), LARG. DE 1,5 M A 2,5 M, EM SOLO DE 1A CATEGORIA, EM LOCAIS COM ALTO NÍVEL DE INTERFERÊNCIA. AF_02/2021</t>
  </si>
  <si>
    <t xml:space="preserve"> 90082 </t>
  </si>
  <si>
    <t xml:space="preserve"> 7.1 </t>
  </si>
  <si>
    <t>TRINCHEIRA DE INFILTRAÇÃO</t>
  </si>
  <si>
    <t xml:space="preserve"> 7 </t>
  </si>
  <si>
    <t>m</t>
  </si>
  <si>
    <t>Sinalização de vias com cone de pvc h=0.75m, porta peso e balde plástico (inclusive iluminação)</t>
  </si>
  <si>
    <t>ORSE</t>
  </si>
  <si>
    <t xml:space="preserve"> 2461 </t>
  </si>
  <si>
    <t xml:space="preserve"> 6.8 </t>
  </si>
  <si>
    <t>Sinalização de Valas com Placas Indicativas</t>
  </si>
  <si>
    <t xml:space="preserve"> 5157 </t>
  </si>
  <si>
    <t xml:space="preserve"> 6.7 </t>
  </si>
  <si>
    <t>T</t>
  </si>
  <si>
    <t>CARGA, MANOBRAS E DESCARGA DE MISTURA BETUMINOSA A FRIO, COM CAMINHAO BASCULANTE 6 M3</t>
  </si>
  <si>
    <t xml:space="preserve"> 72847 </t>
  </si>
  <si>
    <t xml:space="preserve"> 6.6 </t>
  </si>
  <si>
    <t>UN</t>
  </si>
  <si>
    <t>JOELHO 45 GRAUS, PVC, SERIE R, ÁGUA PLUVIAL, DN 40 MM, JUNTA SOLDÁVEL, FORNECIDO E INSTALADO EM RAMAL DE ENCAMINHAMENTO. AF_06/2022</t>
  </si>
  <si>
    <t xml:space="preserve"> 89516 </t>
  </si>
  <si>
    <t xml:space="preserve"> 6.5 </t>
  </si>
  <si>
    <t>JOELHO 90 GRAUS, PVC, SERIE R, ÁGUA PLUVIAL, DN 40 MM, JUNTA SOLDÁVEL, FORNECIDO E INSTALADO EM RAMAL DE ENCAMINHAMENTO. AF_06/2022</t>
  </si>
  <si>
    <t xml:space="preserve"> 89514 </t>
  </si>
  <si>
    <t xml:space="preserve"> 6.4 </t>
  </si>
  <si>
    <t>EXECUÇÃO DE TAPA BURACO COM APLICAÇÃO DE PRÉ MISTURADO A FRIO (USINAGEM PRÓPRIA) E PINTURA DE LIGAÇÃO. AF_12/2020</t>
  </si>
  <si>
    <t xml:space="preserve"> 101811 </t>
  </si>
  <si>
    <t>M</t>
  </si>
  <si>
    <t>TUBO PVC, SÉRIE R, ÁGUA PLUVIAL, DN 40 MM, FORNECIDO E INSTALADO EM RAMAL DE ENCAMINHAMENTO. AF_06/2022</t>
  </si>
  <si>
    <t xml:space="preserve"> 89508 </t>
  </si>
  <si>
    <t xml:space="preserve"> 6.3 </t>
  </si>
  <si>
    <t>ESCAVAÇÃO MANUAL DE VALA COM PROFUNDIDADE MENOR OU IGUAL A 1,30 M. AF_02/2021</t>
  </si>
  <si>
    <t xml:space="preserve"> 93358 </t>
  </si>
  <si>
    <t xml:space="preserve"> 6.2 </t>
  </si>
  <si>
    <t>DEMOLIÇÃO PARCIAL DE PAVIMENTO ASFÁLTICO, DE FORMA MECANIZADA, SEM REAPROVEITAMENTO. AF_12/2017</t>
  </si>
  <si>
    <t xml:space="preserve"> 97636 </t>
  </si>
  <si>
    <t xml:space="preserve"> 6.1 </t>
  </si>
  <si>
    <t>LINHA DE RECALQUE E CORTE / RECOMPOSIÇÃO DE PAVIMENTO ASFÁLTICO</t>
  </si>
  <si>
    <t xml:space="preserve"> 6 </t>
  </si>
  <si>
    <t>CONTRAPISO EM ARGAMASSA TRAÇO 1:4 (CIMENTO E AREIA), PREPARO MANUAL, APLICADO EM ÁREAS SECAS SOBRE LAJE, ADERIDO, ACABAMENTO NÃO REFORÇADO, ESPESSURA 2CM. AF_07/2021</t>
  </si>
  <si>
    <t xml:space="preserve"> 87622 </t>
  </si>
  <si>
    <t xml:space="preserve"> 5.4 </t>
  </si>
  <si>
    <t>TUBO PVC, SÉRIE R, ÁGUA PLUVIAL, DN 100 MM, FORNECIDO E INSTALADO EM RAMAL DE ENCAMINHAMENTO. AF_06/2022</t>
  </si>
  <si>
    <t xml:space="preserve"> 89512 </t>
  </si>
  <si>
    <t xml:space="preserve"> 5.3 </t>
  </si>
  <si>
    <t xml:space="preserve"> 5.2 </t>
  </si>
  <si>
    <t>DEMOLIÇÃO DE LAJES, DE FORMA MANUAL, SEM REAPROVEITAMENTO. AF_12/2017</t>
  </si>
  <si>
    <t xml:space="preserve"> 97628 </t>
  </si>
  <si>
    <t xml:space="preserve"> 5.1 </t>
  </si>
  <si>
    <t>LIGAÇÃO DE POÇO A POÇO DE INFILTRAÇÃO</t>
  </si>
  <si>
    <t xml:space="preserve"> 5 </t>
  </si>
  <si>
    <t>BOMBA SUBMERSÍVEL DANCOR Ds 56-40 2CV 220V MONOFASICA - REF.: ADAPTADA SBC (077209)</t>
  </si>
  <si>
    <t xml:space="preserve"> CÓD 1939 </t>
  </si>
  <si>
    <t xml:space="preserve"> 4.12 </t>
  </si>
  <si>
    <t>BOMBA CENTRIFUGA SCHNEIDER BC-21R 1 1/4  2 CV TRIFÁSICA -- REF.: ADAPTADA SBC (077209) -</t>
  </si>
  <si>
    <t xml:space="preserve"> CÓD 1938 </t>
  </si>
  <si>
    <t xml:space="preserve"> 4.11 </t>
  </si>
  <si>
    <t xml:space="preserve"> 4.10 </t>
  </si>
  <si>
    <t>JOELHO 45 GRAUS, PVC, SERIE R, ÁGUA PLUVIAL, DN 100 MM, JUNTA ELÁSTICA, FORNECIDO E INSTALADO EM RAMAL DE ENCAMINHAMENTO. AF_06/2022</t>
  </si>
  <si>
    <t xml:space="preserve"> 89531 </t>
  </si>
  <si>
    <t xml:space="preserve"> 4.9 </t>
  </si>
  <si>
    <t>JOELHO 90 GRAUS, PVC, SERIE R, ÁGUA PLUVIAL, DN 50 MM, JUNTA ELÁSTICA, FORNECIDO E INSTALADO EM RAMAL DE ENCAMINHAMENTO. AF_06/2022</t>
  </si>
  <si>
    <t xml:space="preserve"> 89518 </t>
  </si>
  <si>
    <t xml:space="preserve"> 4.8 </t>
  </si>
  <si>
    <t>JOELHO 90 GRAUS, PVC, SERIE R, ÁGUA PLUVIAL, DN 100 MM, JUNTA ELÁSTICA, FORNECIDO E INSTALADO EM RAMAL DE ENCAMINHAMENTO. AF_06/2022</t>
  </si>
  <si>
    <t xml:space="preserve"> 89529 </t>
  </si>
  <si>
    <t xml:space="preserve"> 4.7 </t>
  </si>
  <si>
    <t>TUBO PVC, SÉRIE R, ÁGUA PLUVIAL, DN 50 MM, FORNECIDO E INSTALADO EM RAMAL DE ENCAMINHAMENTO. AF_06/2022</t>
  </si>
  <si>
    <t xml:space="preserve"> 89509 </t>
  </si>
  <si>
    <t xml:space="preserve"> 4.6 </t>
  </si>
  <si>
    <t xml:space="preserve"> 4.5 </t>
  </si>
  <si>
    <t>LASTRO DE CONCRETO MAGRO, APLICADO EM PISOS, LAJES SOBRE SOLO OU RADIERS, ESPESSURA DE 3 CM. AF_07/2016</t>
  </si>
  <si>
    <t xml:space="preserve"> 95240 </t>
  </si>
  <si>
    <t xml:space="preserve"> 4.4 </t>
  </si>
  <si>
    <t>ALVENARIA DE VEDAÇÃO DE BLOCOS CERÂMICOS FURADOS NA VERTICAL DE 14X19X39 CM (ESPESSURA 14 CM) E ARGAMASSA DE ASSENTAMENTO COM PREPARO EM BETONEIRA. AF_12/2021</t>
  </si>
  <si>
    <t xml:space="preserve"> 103324 </t>
  </si>
  <si>
    <t xml:space="preserve"> 4.3 </t>
  </si>
  <si>
    <t xml:space="preserve"> 4.2 </t>
  </si>
  <si>
    <t>CAIXA DE PASSAGEM E DESVIO DE ÁGUA SERVIDA</t>
  </si>
  <si>
    <t xml:space="preserve"> 4 </t>
  </si>
  <si>
    <t>CARGA MATERIAL 3a.CATEGORIA INCL.BOTA FORA-PA MECANICA</t>
  </si>
  <si>
    <t>SBC</t>
  </si>
  <si>
    <t xml:space="preserve"> 017152 </t>
  </si>
  <si>
    <t xml:space="preserve"> 3.3 </t>
  </si>
  <si>
    <t>CAÇAMBA METÁLICA PARA RETIRADA DE ENTULHO - INCLUI LOCAÇÃO, CARGA, TRANSPORTE E DESCARGA EM ÁREA LICENCIADA</t>
  </si>
  <si>
    <t xml:space="preserve"> Composição 88490.2 </t>
  </si>
  <si>
    <t xml:space="preserve"> 3.2 </t>
  </si>
  <si>
    <t>Sinalização Diurna com Tela tapume em pvc - 10 usos</t>
  </si>
  <si>
    <t xml:space="preserve"> 5158 </t>
  </si>
  <si>
    <t xml:space="preserve"> 3.1 </t>
  </si>
  <si>
    <t>SERVIÇOS PRELIMINARES</t>
  </si>
  <si>
    <t xml:space="preserve"> 3 </t>
  </si>
  <si>
    <t>mês</t>
  </si>
  <si>
    <t>LIMPEZA PERMANENTE DA OBRA - 01 SERVENTE X 8 HORAS DIÁRIAS</t>
  </si>
  <si>
    <t xml:space="preserve"> CÓD 714 </t>
  </si>
  <si>
    <t xml:space="preserve"> 2.2 </t>
  </si>
  <si>
    <t>PLACA DE OBRAS COM BANNER DE LONA 80X120CM</t>
  </si>
  <si>
    <t xml:space="preserve"> 000662 </t>
  </si>
  <si>
    <t xml:space="preserve"> 2.1 </t>
  </si>
  <si>
    <t>CANTEIRO DE OBRA</t>
  </si>
  <si>
    <t xml:space="preserve"> 2 </t>
  </si>
  <si>
    <t>ART - EXECUÇÃO DE SERVIÇOS</t>
  </si>
  <si>
    <t xml:space="preserve"> CÓD 019 </t>
  </si>
  <si>
    <t xml:space="preserve"> 1.3 </t>
  </si>
  <si>
    <t>MES</t>
  </si>
  <si>
    <t>ENCARREGADO GERAL DE OBRAS COM ENCARGOS COMPLEMENTARES</t>
  </si>
  <si>
    <t xml:space="preserve"> 93572 </t>
  </si>
  <si>
    <t xml:space="preserve"> 1.2 </t>
  </si>
  <si>
    <t>ENGENHEIRO CIVIL PLENO COM ENCARGOS COMPLEMENTARES</t>
  </si>
  <si>
    <t xml:space="preserve"> 100320 </t>
  </si>
  <si>
    <t xml:space="preserve"> 1.1 </t>
  </si>
  <si>
    <t>ADMINISTRAÇÃO DE OBRA</t>
  </si>
  <si>
    <t xml:space="preserve"> 1 </t>
  </si>
  <si>
    <t>Peso (%)</t>
  </si>
  <si>
    <t>Total</t>
  </si>
  <si>
    <t>Valor Unit com BDI</t>
  </si>
  <si>
    <t>Valor Unit</t>
  </si>
  <si>
    <t>Quant.</t>
  </si>
  <si>
    <t>Und</t>
  </si>
  <si>
    <t>Descrição</t>
  </si>
  <si>
    <t>Banco</t>
  </si>
  <si>
    <t>Código</t>
  </si>
  <si>
    <t>Item</t>
  </si>
  <si>
    <t>Orçamento Sintético</t>
  </si>
  <si>
    <t>Não Desonerado: 0,00%</t>
  </si>
  <si>
    <t>TRINCHEIRA DE INFILTRAÇÃO - SESC CIDADANIA / POLIESPORTIVO</t>
  </si>
  <si>
    <t>Encargos Sociais</t>
  </si>
  <si>
    <t>B.D.I.</t>
  </si>
  <si>
    <t>Bancos De Referência</t>
  </si>
  <si>
    <t>Obra</t>
  </si>
  <si>
    <t>Valor com BDI =&gt;</t>
  </si>
  <si>
    <t>Valor do BDI =&gt;</t>
  </si>
  <si>
    <t>MO com LS =&gt;</t>
  </si>
  <si>
    <t>LS =&gt;</t>
  </si>
  <si>
    <t>MO sem LS =&gt;</t>
  </si>
  <si>
    <t>Material</t>
  </si>
  <si>
    <t>PEDRA BRITADA N. 2 (19 A 38 MM) POSTO PEDREIRA/FORNECEDOR, SEM FRETE</t>
  </si>
  <si>
    <t xml:space="preserve"> 00004718 </t>
  </si>
  <si>
    <t>Insumo</t>
  </si>
  <si>
    <t>PEDRA DE MAO OU PEDRA RACHAO PARA ARRIMO/FUNDACAO (POSTO PEDREIRA/FORNECEDOR, SEM FRETE)</t>
  </si>
  <si>
    <t xml:space="preserve"> 00004730 </t>
  </si>
  <si>
    <t>TUBO PVC, SERIE R, DN 40 MM, PARA ESGOTO OU AGUAS PLUVIAIS PREDIAL (NBR 5688)</t>
  </si>
  <si>
    <t xml:space="preserve"> 00020067 </t>
  </si>
  <si>
    <t>H</t>
  </si>
  <si>
    <t>Mão de Obra</t>
  </si>
  <si>
    <t>SERVENTE DE OBRAS</t>
  </si>
  <si>
    <t xml:space="preserve"> 00006111 </t>
  </si>
  <si>
    <t>PEDREIRO (HORISTA)</t>
  </si>
  <si>
    <t xml:space="preserve"> 00004750 </t>
  </si>
  <si>
    <t>GEOTEXTIL NAO TECIDO AGULHADO DE FILAMENTOS CONTINUOS 100% POLIESTER, RESITENCIA A TRACAO = 10 KN/M</t>
  </si>
  <si>
    <t xml:space="preserve"> 00004011 </t>
  </si>
  <si>
    <t>ENCANADOR OU BOMBEIRO HIDRAULICO (HORISTA)</t>
  </si>
  <si>
    <t xml:space="preserve"> 00002696 </t>
  </si>
  <si>
    <t>AREIA FINA - POSTO JAZIDA/FORNECEDOR (RETIRADO NA JAZIDA, SEM TRANSPORTE)</t>
  </si>
  <si>
    <t xml:space="preserve"> 00000366 </t>
  </si>
  <si>
    <t>Execução de Cortes e  Aterros</t>
  </si>
  <si>
    <t>Aterro de vala, compactado, sem material, sem controle do grau de compactação</t>
  </si>
  <si>
    <t xml:space="preserve"> 2517 </t>
  </si>
  <si>
    <t>Composição Auxiliar</t>
  </si>
  <si>
    <t>h</t>
  </si>
  <si>
    <t>Provisórios</t>
  </si>
  <si>
    <t>Encargos Complementares - Encanador</t>
  </si>
  <si>
    <t xml:space="preserve"> 10554 </t>
  </si>
  <si>
    <t>Encargos Complementares - Pedreiro</t>
  </si>
  <si>
    <t xml:space="preserve"> 10550 </t>
  </si>
  <si>
    <t>Encargos Complementares - Servente</t>
  </si>
  <si>
    <t xml:space="preserve"> 10549 </t>
  </si>
  <si>
    <t>ASTU - ASSENTAMENTO DE TUBOS E PECAS</t>
  </si>
  <si>
    <t>Composição</t>
  </si>
  <si>
    <t>Tipo</t>
  </si>
  <si>
    <t>CURVA 90 GRAUS DE FERRO GALVANIZADO, COM ROSCA BSP FEMEA, DE 3/4"</t>
  </si>
  <si>
    <t xml:space="preserve"> 00001813 </t>
  </si>
  <si>
    <t>CURVA 90 GRAUS DE FERRO GALVANIZADO, COM ROSCA BSP MACHO, DE 3/4"</t>
  </si>
  <si>
    <t xml:space="preserve"> 00001795 </t>
  </si>
  <si>
    <t>ELETRODUTO EM ACO GALVANIZADO ELETROLITICO, LEVE, DIAMETRO 3/4", PAREDE DE 0,90 MM</t>
  </si>
  <si>
    <t xml:space="preserve"> 00021128 </t>
  </si>
  <si>
    <t>CABO DE COBRE, FLEXIVEL, CLASSE 4 OU 5, ISOLACAO EM PVC/A, ANTICHAMA BWF-B, COBERTURA PVC-ST1, ANTICHAMA BWF-B, 1 CONDUTOR, 0,6/1 KV, SECAO NOMINAL 6 MM2</t>
  </si>
  <si>
    <t xml:space="preserve"> 00000994 </t>
  </si>
  <si>
    <t>DISJUNTOR TIPO DIN/IEC, MONOPOLAR DE 6  ATE  32A</t>
  </si>
  <si>
    <t xml:space="preserve"> 00034653 </t>
  </si>
  <si>
    <t>REGISTRO DE ESFERA, PVC, COM VOLANTE, VS, SOLDAVEL, DN 50 MM, COM CORPO DIVIDIDO</t>
  </si>
  <si>
    <t xml:space="preserve"> 00011677 </t>
  </si>
  <si>
    <t>JOELHO PVC, SOLDAVEL, 90 GRAUS, 50 MM, COR MARROM, PARA AGUA FRIA PREDIAL</t>
  </si>
  <si>
    <t xml:space="preserve"> 00003540 </t>
  </si>
  <si>
    <t>TUBO PVC, SOLDAVEL, DE 50 MM, AGUA FRIA (NBR-5648)</t>
  </si>
  <si>
    <t xml:space="preserve"> 00009875 </t>
  </si>
  <si>
    <t>UND</t>
  </si>
  <si>
    <t>Equipamento</t>
  </si>
  <si>
    <t>BOMBA SUBMERSÍVEL DANCOR DS 56-40</t>
  </si>
  <si>
    <t xml:space="preserve"> SUD234 </t>
  </si>
  <si>
    <t>SEDI - SERVIÇOS DIVERSOS</t>
  </si>
  <si>
    <t>AUXILIAR DE ELETRICISTA COM ENCARGOS COMPLEMENTARES</t>
  </si>
  <si>
    <t xml:space="preserve"> 88247 </t>
  </si>
  <si>
    <t>ELETRICISTA COM ENCARGOS COMPLEMENTARES</t>
  </si>
  <si>
    <t xml:space="preserve"> 88264 </t>
  </si>
  <si>
    <t>ENCANADOR OU BOMBEIRO HIDRÁULICO COM ENCARGOS COMPLEMENTARES</t>
  </si>
  <si>
    <t xml:space="preserve"> 88267 </t>
  </si>
  <si>
    <t>AUXILIAR DE ENCANADOR OU BOMBEIRO HIDRÁULICO COM ENCARGOS COMPLEMENTARES</t>
  </si>
  <si>
    <t xml:space="preserve"> 88248 </t>
  </si>
  <si>
    <t>CURVA 90 GRAUS DE FERRO GALVANIZADO, COM ROSCA BSP FEMEA, DE 1"</t>
  </si>
  <si>
    <t xml:space="preserve"> 00001787 </t>
  </si>
  <si>
    <t>CURVA 90 GRAUS DE FERRO GALVANIZADO, COM ROSCA BSP MACHO, DE 1"</t>
  </si>
  <si>
    <t xml:space="preserve"> 00001816 </t>
  </si>
  <si>
    <t>ELETRODUTO EM ACO GALVANIZADO ELETROLITICO, LEVE, DIAMETRO 1", PAREDE DE 0,90 MM</t>
  </si>
  <si>
    <t xml:space="preserve"> 00021136 </t>
  </si>
  <si>
    <t>CABO DE COBRE, FLEXIVEL, CLASSE 4 OU 5, ISOLACAO EM PVC/A, ANTICHAMA BWF-B, COBERTURA PVC-ST1, ANTICHAMA BWF-B, 1 CONDUTOR, 0,6/1 KV, SECAO NOMINAL 10 MM2</t>
  </si>
  <si>
    <t xml:space="preserve"> 00001020 </t>
  </si>
  <si>
    <t>DISJUNTOR TIPO DIN/IEC, TRIPOLAR DE 10 ATE 50A</t>
  </si>
  <si>
    <t xml:space="preserve"> 00034709 </t>
  </si>
  <si>
    <t>REGISTRO DE ESFERA, PVC, COM VOLANTE, VS, SOLDAVEL, DN 40 MM, COM CORPO DIVIDIDO</t>
  </si>
  <si>
    <t xml:space="preserve"> 00011676 </t>
  </si>
  <si>
    <t>JOELHO PVC, SOLDAVEL, 90 GRAUS, 40 MM, COR MARROM, PARA AGUA FRIA PREDIAL</t>
  </si>
  <si>
    <t xml:space="preserve"> 00003535 </t>
  </si>
  <si>
    <t>TUBO PVC, SOLDAVEL, DE 40 MM, AGUA FRIA (NBR-5648)</t>
  </si>
  <si>
    <t xml:space="preserve"> 00009874 </t>
  </si>
  <si>
    <t>Un</t>
  </si>
  <si>
    <t>ALUGUEL DE CAÇAMBA METÁLICA - CAPACIDADE 4 M3 P/ ENTULHO DE ALVENARIA</t>
  </si>
  <si>
    <t>SIURB</t>
  </si>
  <si>
    <t xml:space="preserve"> 79722 </t>
  </si>
  <si>
    <t>SERVENTE COM ENCARGOS COMPLEMENTARES</t>
  </si>
  <si>
    <t xml:space="preserve"> 88316 </t>
  </si>
  <si>
    <t>SERP - SERVIÇOS PRELIMINARES</t>
  </si>
  <si>
    <t>Material de limpeza mês</t>
  </si>
  <si>
    <t xml:space="preserve"> 10563 </t>
  </si>
  <si>
    <t>SERVENTE DE OBRAS COM ENCARGOS COMPLEMENTARES</t>
  </si>
  <si>
    <t xml:space="preserve"> 101452 </t>
  </si>
  <si>
    <t>LIM</t>
  </si>
  <si>
    <t>DESPESAS LEGAIS</t>
  </si>
  <si>
    <t>A R T TABELA B OBRA OU SERVICO DE ROTINA 6.000,01 ATE 7.500</t>
  </si>
  <si>
    <t xml:space="preserve"> 016580 </t>
  </si>
  <si>
    <t>Composições Analíticas com Preço Unitário</t>
  </si>
  <si>
    <t>Bancos</t>
  </si>
  <si>
    <t>BDI</t>
  </si>
  <si>
    <t>Itens BDI</t>
  </si>
  <si>
    <t>Percentual de incidência</t>
  </si>
  <si>
    <t>Limites (acórdão TCU 2622/2013)</t>
  </si>
  <si>
    <t>1º Quartil</t>
  </si>
  <si>
    <t>Médio</t>
  </si>
  <si>
    <t>3º Quartil</t>
  </si>
  <si>
    <t>AC</t>
  </si>
  <si>
    <t>S+G</t>
  </si>
  <si>
    <t>R</t>
  </si>
  <si>
    <t>DF</t>
  </si>
  <si>
    <t>L</t>
  </si>
  <si>
    <t>I</t>
  </si>
  <si>
    <t>Impostos</t>
  </si>
  <si>
    <t>ISS</t>
  </si>
  <si>
    <t>PIS</t>
  </si>
  <si>
    <t>COFINS</t>
  </si>
  <si>
    <t>CPRB</t>
  </si>
  <si>
    <t>PARCELAS DO BDI FORA DOS INTERVALOS ENTRE O 1º E 3º QUARTIL DEVERÃO SER JUSTIFICADAS</t>
  </si>
  <si>
    <t>BDI- reduzido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</si>
</sst>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%"/>
    <numFmt numFmtId="165" formatCode="#,##0.0000000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EFEFEF"/>
      </patternFill>
    </fill>
    <fill>
      <patternFill patternType="solid">
        <fgColor rgb="FFD6D6D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164" fontId="4" fillId="0" borderId="10" xfId="1" applyNumberFormat="1" applyFont="1" applyBorder="1" applyAlignment="1">
      <alignment horizontal="center" vertical="center" wrapText="1"/>
    </xf>
    <xf numFmtId="4" fontId="4" fillId="0" borderId="11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center" vertical="top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4" fillId="3" borderId="0" xfId="1" applyFont="1" applyFill="1" applyAlignment="1">
      <alignment horizontal="left" vertical="top" wrapText="1"/>
    </xf>
    <xf numFmtId="0" fontId="4" fillId="3" borderId="22" xfId="1" applyFont="1" applyFill="1" applyBorder="1" applyAlignment="1">
      <alignment horizontal="left" vertical="top" wrapText="1"/>
    </xf>
    <xf numFmtId="0" fontId="4" fillId="3" borderId="23" xfId="1" applyFont="1" applyFill="1" applyBorder="1" applyAlignment="1">
      <alignment horizontal="left" vertical="top" wrapText="1"/>
    </xf>
    <xf numFmtId="0" fontId="4" fillId="3" borderId="24" xfId="1" applyFont="1" applyFill="1" applyBorder="1" applyAlignment="1">
      <alignment horizontal="left" vertical="top" wrapText="1"/>
    </xf>
    <xf numFmtId="4" fontId="3" fillId="2" borderId="4" xfId="1" applyNumberFormat="1" applyFont="1" applyFill="1" applyBorder="1" applyAlignment="1">
      <alignment horizontal="right" vertical="top" wrapText="1"/>
    </xf>
    <xf numFmtId="0" fontId="3" fillId="2" borderId="0" xfId="1" applyFont="1" applyFill="1" applyAlignment="1">
      <alignment horizontal="right" vertical="top" wrapText="1"/>
    </xf>
    <xf numFmtId="4" fontId="3" fillId="2" borderId="0" xfId="1" applyNumberFormat="1" applyFont="1" applyFill="1" applyAlignment="1">
      <alignment horizontal="right" vertical="top" wrapText="1"/>
    </xf>
    <xf numFmtId="0" fontId="3" fillId="2" borderId="6" xfId="1" applyFont="1" applyFill="1" applyBorder="1" applyAlignment="1">
      <alignment horizontal="right" vertical="top" wrapText="1"/>
    </xf>
    <xf numFmtId="4" fontId="3" fillId="4" borderId="25" xfId="1" applyNumberFormat="1" applyFont="1" applyFill="1" applyBorder="1" applyAlignment="1">
      <alignment horizontal="right" vertical="top" wrapText="1"/>
    </xf>
    <xf numFmtId="4" fontId="3" fillId="4" borderId="26" xfId="1" applyNumberFormat="1" applyFont="1" applyFill="1" applyBorder="1" applyAlignment="1">
      <alignment horizontal="right" vertical="top" wrapText="1"/>
    </xf>
    <xf numFmtId="165" fontId="3" fillId="4" borderId="26" xfId="1" applyNumberFormat="1" applyFont="1" applyFill="1" applyBorder="1" applyAlignment="1">
      <alignment horizontal="right" vertical="top" wrapText="1"/>
    </xf>
    <xf numFmtId="0" fontId="3" fillId="4" borderId="26" xfId="1" applyFont="1" applyFill="1" applyBorder="1" applyAlignment="1">
      <alignment horizontal="center" vertical="top" wrapText="1"/>
    </xf>
    <xf numFmtId="0" fontId="3" fillId="4" borderId="26" xfId="1" applyFont="1" applyFill="1" applyBorder="1" applyAlignment="1">
      <alignment horizontal="left" vertical="top" wrapText="1"/>
    </xf>
    <xf numFmtId="0" fontId="3" fillId="4" borderId="26" xfId="1" applyFont="1" applyFill="1" applyBorder="1" applyAlignment="1">
      <alignment horizontal="right" vertical="top" wrapText="1"/>
    </xf>
    <xf numFmtId="0" fontId="3" fillId="4" borderId="27" xfId="1" applyFont="1" applyFill="1" applyBorder="1" applyAlignment="1">
      <alignment horizontal="left" vertical="top" wrapText="1"/>
    </xf>
    <xf numFmtId="4" fontId="3" fillId="5" borderId="25" xfId="1" applyNumberFormat="1" applyFont="1" applyFill="1" applyBorder="1" applyAlignment="1">
      <alignment horizontal="right" vertical="top" wrapText="1"/>
    </xf>
    <xf numFmtId="4" fontId="3" fillId="5" borderId="26" xfId="1" applyNumberFormat="1" applyFont="1" applyFill="1" applyBorder="1" applyAlignment="1">
      <alignment horizontal="right" vertical="top" wrapText="1"/>
    </xf>
    <xf numFmtId="165" fontId="3" fillId="5" borderId="26" xfId="1" applyNumberFormat="1" applyFont="1" applyFill="1" applyBorder="1" applyAlignment="1">
      <alignment horizontal="right" vertical="top" wrapText="1"/>
    </xf>
    <xf numFmtId="0" fontId="3" fillId="5" borderId="26" xfId="1" applyFont="1" applyFill="1" applyBorder="1" applyAlignment="1">
      <alignment horizontal="center" vertical="top" wrapText="1"/>
    </xf>
    <xf numFmtId="0" fontId="3" fillId="5" borderId="26" xfId="1" applyFont="1" applyFill="1" applyBorder="1" applyAlignment="1">
      <alignment horizontal="left" vertical="top" wrapText="1"/>
    </xf>
    <xf numFmtId="0" fontId="3" fillId="5" borderId="26" xfId="1" applyFont="1" applyFill="1" applyBorder="1" applyAlignment="1">
      <alignment horizontal="right" vertical="top" wrapText="1"/>
    </xf>
    <xf numFmtId="0" fontId="3" fillId="5" borderId="27" xfId="1" applyFont="1" applyFill="1" applyBorder="1" applyAlignment="1">
      <alignment horizontal="left" vertical="top" wrapText="1"/>
    </xf>
    <xf numFmtId="4" fontId="4" fillId="3" borderId="25" xfId="1" applyNumberFormat="1" applyFont="1" applyFill="1" applyBorder="1" applyAlignment="1">
      <alignment horizontal="right" vertical="top" wrapText="1"/>
    </xf>
    <xf numFmtId="4" fontId="4" fillId="3" borderId="26" xfId="1" applyNumberFormat="1" applyFont="1" applyFill="1" applyBorder="1" applyAlignment="1">
      <alignment horizontal="right" vertical="top" wrapText="1"/>
    </xf>
    <xf numFmtId="165" fontId="4" fillId="3" borderId="26" xfId="1" applyNumberFormat="1" applyFont="1" applyFill="1" applyBorder="1" applyAlignment="1">
      <alignment horizontal="right" vertical="top" wrapText="1"/>
    </xf>
    <xf numFmtId="0" fontId="4" fillId="3" borderId="26" xfId="1" applyFont="1" applyFill="1" applyBorder="1" applyAlignment="1">
      <alignment horizontal="center" vertical="top" wrapText="1"/>
    </xf>
    <xf numFmtId="0" fontId="4" fillId="3" borderId="26" xfId="1" applyFont="1" applyFill="1" applyBorder="1" applyAlignment="1">
      <alignment horizontal="left" vertical="top" wrapText="1"/>
    </xf>
    <xf numFmtId="0" fontId="4" fillId="3" borderId="26" xfId="1" applyFont="1" applyFill="1" applyBorder="1" applyAlignment="1">
      <alignment horizontal="right" vertical="top" wrapText="1"/>
    </xf>
    <xf numFmtId="0" fontId="4" fillId="3" borderId="27" xfId="1" applyFont="1" applyFill="1" applyBorder="1" applyAlignment="1">
      <alignment horizontal="left" vertical="top" wrapText="1"/>
    </xf>
    <xf numFmtId="0" fontId="6" fillId="2" borderId="25" xfId="1" applyFont="1" applyFill="1" applyBorder="1" applyAlignment="1">
      <alignment horizontal="right" vertical="top" wrapText="1"/>
    </xf>
    <xf numFmtId="0" fontId="6" fillId="2" borderId="26" xfId="1" applyFont="1" applyFill="1" applyBorder="1" applyAlignment="1">
      <alignment horizontal="right" vertical="top" wrapText="1"/>
    </xf>
    <xf numFmtId="0" fontId="6" fillId="2" borderId="26" xfId="1" applyFont="1" applyFill="1" applyBorder="1" applyAlignment="1">
      <alignment horizontal="center" vertical="top" wrapText="1"/>
    </xf>
    <xf numFmtId="0" fontId="6" fillId="2" borderId="26" xfId="1" applyFont="1" applyFill="1" applyBorder="1" applyAlignment="1">
      <alignment horizontal="left" vertical="top" wrapText="1"/>
    </xf>
    <xf numFmtId="0" fontId="6" fillId="2" borderId="27" xfId="1" applyFont="1" applyFill="1" applyBorder="1" applyAlignment="1">
      <alignment horizontal="left" vertical="top" wrapText="1"/>
    </xf>
    <xf numFmtId="0" fontId="1" fillId="0" borderId="1" xfId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0" fillId="6" borderId="0" xfId="0" applyFill="1"/>
    <xf numFmtId="0" fontId="7" fillId="6" borderId="5" xfId="0" applyFont="1" applyFill="1" applyBorder="1"/>
    <xf numFmtId="0" fontId="7" fillId="6" borderId="5" xfId="0" applyFont="1" applyFill="1" applyBorder="1" applyAlignment="1">
      <alignment horizontal="center"/>
    </xf>
    <xf numFmtId="0" fontId="0" fillId="6" borderId="5" xfId="0" applyFill="1" applyBorder="1"/>
    <xf numFmtId="10" fontId="0" fillId="6" borderId="5" xfId="0" applyNumberFormat="1" applyFill="1" applyBorder="1"/>
    <xf numFmtId="10" fontId="0" fillId="6" borderId="0" xfId="0" applyNumberFormat="1" applyFill="1"/>
    <xf numFmtId="10" fontId="7" fillId="6" borderId="5" xfId="0" applyNumberFormat="1" applyFont="1" applyFill="1" applyBorder="1"/>
    <xf numFmtId="10" fontId="7" fillId="6" borderId="0" xfId="0" applyNumberFormat="1" applyFont="1" applyFill="1"/>
    <xf numFmtId="0" fontId="3" fillId="2" borderId="6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6" fillId="2" borderId="19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wrapText="1"/>
    </xf>
    <xf numFmtId="0" fontId="1" fillId="0" borderId="8" xfId="1" applyBorder="1"/>
    <xf numFmtId="0" fontId="1" fillId="0" borderId="7" xfId="1" applyBorder="1"/>
    <xf numFmtId="0" fontId="6" fillId="2" borderId="26" xfId="1" applyFont="1" applyFill="1" applyBorder="1" applyAlignment="1">
      <alignment horizontal="left" vertical="top" wrapText="1"/>
    </xf>
    <xf numFmtId="0" fontId="4" fillId="3" borderId="26" xfId="1" applyFont="1" applyFill="1" applyBorder="1" applyAlignment="1">
      <alignment horizontal="left" vertical="top" wrapText="1"/>
    </xf>
    <xf numFmtId="0" fontId="3" fillId="5" borderId="26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right" vertical="top" wrapText="1"/>
    </xf>
    <xf numFmtId="0" fontId="6" fillId="2" borderId="21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4" borderId="26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right" vertical="top" wrapText="1"/>
    </xf>
    <xf numFmtId="4" fontId="2" fillId="2" borderId="21" xfId="1" applyNumberFormat="1" applyFont="1" applyFill="1" applyBorder="1" applyAlignment="1">
      <alignment horizontal="right" vertical="top" wrapText="1"/>
    </xf>
    <xf numFmtId="0" fontId="2" fillId="2" borderId="18" xfId="1" applyFont="1" applyFill="1" applyBorder="1" applyAlignment="1">
      <alignment horizontal="right" vertical="top" wrapText="1"/>
    </xf>
    <xf numFmtId="0" fontId="0" fillId="6" borderId="13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7" borderId="0" xfId="0" applyFill="1" applyAlignment="1">
      <alignment horizontal="left" wrapText="1"/>
    </xf>
    <xf numFmtId="0" fontId="8" fillId="6" borderId="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wrapText="1"/>
    </xf>
    <xf numFmtId="0" fontId="10" fillId="6" borderId="28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 wrapText="1"/>
    </xf>
    <xf numFmtId="17" fontId="9" fillId="6" borderId="5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</cellXfs>
  <cellStyles count="2">
    <cellStyle name="Normal" xfId="0" builtinId="0"/>
    <cellStyle name="Normal 2" xfId="1" xr:uid="{AEA123B0-A936-4CAB-A308-D14CF53E911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numFmt numFmtId="164" formatCode="#,##0.00\ 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1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19050</xdr:rowOff>
    </xdr:from>
    <xdr:ext cx="1857375" cy="1066800"/>
    <xdr:pic>
      <xdr:nvPicPr>
        <xdr:cNvPr id="2" name="Imagem 1">
          <a:extLst>
            <a:ext uri="{FF2B5EF4-FFF2-40B4-BE49-F238E27FC236}">
              <a16:creationId xmlns:a16="http://schemas.microsoft.com/office/drawing/2014/main" id="{4A68017A-325B-4BFA-A2C3-033B56EDE05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64" r="66463"/>
        <a:stretch/>
      </xdr:blipFill>
      <xdr:spPr bwMode="auto">
        <a:xfrm>
          <a:off x="219075" y="19050"/>
          <a:ext cx="1857375" cy="1066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104775</xdr:rowOff>
    </xdr:from>
    <xdr:ext cx="2019300" cy="838200"/>
    <xdr:pic>
      <xdr:nvPicPr>
        <xdr:cNvPr id="2" name="Imagem 1">
          <a:extLst>
            <a:ext uri="{FF2B5EF4-FFF2-40B4-BE49-F238E27FC236}">
              <a16:creationId xmlns:a16="http://schemas.microsoft.com/office/drawing/2014/main" id="{8314038C-BB37-44CE-BC81-82BB0B717C0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64" r="66463"/>
        <a:stretch/>
      </xdr:blipFill>
      <xdr:spPr bwMode="auto">
        <a:xfrm>
          <a:off x="95250" y="285750"/>
          <a:ext cx="2019300" cy="838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</xdr:colOff>
      <xdr:row>1</xdr:row>
      <xdr:rowOff>78442</xdr:rowOff>
    </xdr:from>
    <xdr:to>
      <xdr:col>20</xdr:col>
      <xdr:colOff>10182</xdr:colOff>
      <xdr:row>43</xdr:row>
      <xdr:rowOff>175475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4C88EE-5E42-432A-AD25-1667D9C6A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4561" y="345142"/>
          <a:ext cx="8236421" cy="81456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6CA192-B312-4496-AD9C-72ABB9129056}" name="Tabela13" displayName="Tabela13" ref="A4:J49" totalsRowShown="0" headerRowDxfId="14" dataDxfId="12" headerRowBorderDxfId="13" tableBorderDxfId="11" totalsRowBorderDxfId="10">
  <autoFilter ref="A4:J49" xr:uid="{47B38DFD-CA4E-4DC6-80A0-A4A69D19DD3E}"/>
  <tableColumns count="10">
    <tableColumn id="1" xr3:uid="{CF1B7480-C428-4905-9756-FE2559D54720}" name="Item" dataDxfId="9"/>
    <tableColumn id="2" xr3:uid="{0279F037-4E3E-4BCD-96F5-71C172350DF5}" name="Código" dataDxfId="8"/>
    <tableColumn id="3" xr3:uid="{646F1165-68F3-402C-84C4-C398899A370B}" name="Banco" dataDxfId="7"/>
    <tableColumn id="4" xr3:uid="{B1F92F2F-F4DA-4D2F-8C6F-10A0B1118313}" name="Descrição" dataDxfId="6"/>
    <tableColumn id="5" xr3:uid="{1FC42802-387A-4B58-AFBE-56B57AA925ED}" name="Und" dataDxfId="5"/>
    <tableColumn id="6" xr3:uid="{19B47068-99A7-4F33-9393-4D8EFF29E194}" name="Quant." dataDxfId="4"/>
    <tableColumn id="7" xr3:uid="{6DFEF738-BBAB-4D76-BE8A-8D2437C04226}" name="Valor Unit" dataDxfId="3"/>
    <tableColumn id="8" xr3:uid="{D65952FE-02C1-477C-9ACB-3890BED9DD8A}" name="Valor Unit com BDI" dataDxfId="2"/>
    <tableColumn id="9" xr3:uid="{FFF1EAB6-A819-405E-8F01-31CA860172A6}" name="Total" dataDxfId="1"/>
    <tableColumn id="10" xr3:uid="{7D697213-EE43-45EF-8FCB-48ECBC772875}" name="Peso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55FA-BBDE-4376-8702-7D6C3A5068CC}">
  <sheetPr>
    <pageSetUpPr fitToPage="1"/>
  </sheetPr>
  <dimension ref="A1:J55"/>
  <sheetViews>
    <sheetView tabSelected="1" showOutlineSymbols="0" showWhiteSpace="0" zoomScaleNormal="100" workbookViewId="0">
      <selection activeCell="D2" sqref="D2"/>
    </sheetView>
  </sheetViews>
  <sheetFormatPr defaultRowHeight="14.25" x14ac:dyDescent="0.2"/>
  <cols>
    <col min="1" max="1" width="9.85546875" style="2" bestFit="1" customWidth="1"/>
    <col min="2" max="2" width="12.85546875" style="2" bestFit="1" customWidth="1"/>
    <col min="3" max="3" width="12" style="2" bestFit="1" customWidth="1"/>
    <col min="4" max="4" width="68.5703125" style="1" bestFit="1" customWidth="1"/>
    <col min="5" max="5" width="9.140625" style="1" bestFit="1" customWidth="1"/>
    <col min="6" max="6" width="12.28515625" style="1" bestFit="1" customWidth="1"/>
    <col min="7" max="7" width="15.42578125" style="1" bestFit="1" customWidth="1"/>
    <col min="8" max="8" width="13.85546875" style="1" customWidth="1"/>
    <col min="9" max="9" width="15.85546875" style="1" customWidth="1"/>
    <col min="10" max="10" width="11.42578125" style="1" customWidth="1"/>
    <col min="11" max="16384" width="9.140625" style="1"/>
  </cols>
  <sheetData>
    <row r="1" spans="1:10" ht="33" customHeight="1" thickBot="1" x14ac:dyDescent="0.25">
      <c r="A1" s="37"/>
      <c r="B1" s="36"/>
      <c r="C1" s="36"/>
      <c r="D1" s="35" t="s">
        <v>148</v>
      </c>
      <c r="E1" s="91" t="s">
        <v>147</v>
      </c>
      <c r="F1" s="92"/>
      <c r="G1" s="93"/>
      <c r="H1" s="34" t="s">
        <v>146</v>
      </c>
      <c r="I1" s="94" t="s">
        <v>145</v>
      </c>
      <c r="J1" s="95"/>
    </row>
    <row r="2" spans="1:10" ht="79.5" customHeight="1" thickBot="1" x14ac:dyDescent="0.25">
      <c r="A2" s="33"/>
      <c r="B2" s="4"/>
      <c r="C2" s="4"/>
      <c r="D2" s="32" t="s">
        <v>144</v>
      </c>
      <c r="E2" s="96"/>
      <c r="F2" s="97"/>
      <c r="G2" s="98"/>
      <c r="H2" s="31"/>
      <c r="I2" s="99" t="s">
        <v>143</v>
      </c>
      <c r="J2" s="100"/>
    </row>
    <row r="3" spans="1:10" ht="15" x14ac:dyDescent="0.25">
      <c r="A3" s="101" t="s">
        <v>142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27" customFormat="1" ht="30.75" customHeight="1" x14ac:dyDescent="0.25">
      <c r="A4" s="30" t="s">
        <v>141</v>
      </c>
      <c r="B4" s="29" t="s">
        <v>140</v>
      </c>
      <c r="C4" s="29" t="s">
        <v>139</v>
      </c>
      <c r="D4" s="29" t="s">
        <v>138</v>
      </c>
      <c r="E4" s="29" t="s">
        <v>137</v>
      </c>
      <c r="F4" s="29" t="s">
        <v>136</v>
      </c>
      <c r="G4" s="29" t="s">
        <v>135</v>
      </c>
      <c r="H4" s="29" t="s">
        <v>134</v>
      </c>
      <c r="I4" s="29" t="s">
        <v>133</v>
      </c>
      <c r="J4" s="28" t="s">
        <v>132</v>
      </c>
    </row>
    <row r="5" spans="1:10" x14ac:dyDescent="0.2">
      <c r="A5" s="21" t="s">
        <v>131</v>
      </c>
      <c r="B5" s="19"/>
      <c r="C5" s="19"/>
      <c r="D5" s="20" t="s">
        <v>130</v>
      </c>
      <c r="E5" s="19"/>
      <c r="F5" s="19"/>
      <c r="G5" s="19"/>
      <c r="H5" s="19"/>
      <c r="I5" s="18"/>
      <c r="J5" s="17"/>
    </row>
    <row r="6" spans="1:10" x14ac:dyDescent="0.2">
      <c r="A6" s="26" t="s">
        <v>129</v>
      </c>
      <c r="B6" s="24" t="s">
        <v>128</v>
      </c>
      <c r="C6" s="24" t="s">
        <v>6</v>
      </c>
      <c r="D6" s="25" t="s">
        <v>127</v>
      </c>
      <c r="E6" s="24" t="s">
        <v>123</v>
      </c>
      <c r="F6" s="24">
        <v>2</v>
      </c>
      <c r="G6" s="23"/>
      <c r="H6" s="23"/>
      <c r="I6" s="23"/>
      <c r="J6" s="22"/>
    </row>
    <row r="7" spans="1:10" ht="25.5" x14ac:dyDescent="0.2">
      <c r="A7" s="26" t="s">
        <v>126</v>
      </c>
      <c r="B7" s="24" t="s">
        <v>125</v>
      </c>
      <c r="C7" s="24" t="s">
        <v>6</v>
      </c>
      <c r="D7" s="25" t="s">
        <v>124</v>
      </c>
      <c r="E7" s="24" t="s">
        <v>123</v>
      </c>
      <c r="F7" s="24">
        <v>2</v>
      </c>
      <c r="G7" s="23"/>
      <c r="H7" s="23"/>
      <c r="I7" s="23"/>
      <c r="J7" s="22"/>
    </row>
    <row r="8" spans="1:10" x14ac:dyDescent="0.2">
      <c r="A8" s="26" t="s">
        <v>122</v>
      </c>
      <c r="B8" s="24" t="s">
        <v>121</v>
      </c>
      <c r="C8" s="24" t="s">
        <v>16</v>
      </c>
      <c r="D8" s="25" t="s">
        <v>120</v>
      </c>
      <c r="E8" s="24" t="s">
        <v>37</v>
      </c>
      <c r="F8" s="24">
        <v>1</v>
      </c>
      <c r="G8" s="23"/>
      <c r="H8" s="23"/>
      <c r="I8" s="23"/>
      <c r="J8" s="22"/>
    </row>
    <row r="9" spans="1:10" x14ac:dyDescent="0.2">
      <c r="A9" s="21" t="s">
        <v>119</v>
      </c>
      <c r="B9" s="19"/>
      <c r="C9" s="19"/>
      <c r="D9" s="20" t="s">
        <v>118</v>
      </c>
      <c r="E9" s="19"/>
      <c r="F9" s="19"/>
      <c r="G9" s="19"/>
      <c r="H9" s="19"/>
      <c r="I9" s="18"/>
      <c r="J9" s="17"/>
    </row>
    <row r="10" spans="1:10" x14ac:dyDescent="0.2">
      <c r="A10" s="26" t="s">
        <v>117</v>
      </c>
      <c r="B10" s="24" t="s">
        <v>116</v>
      </c>
      <c r="C10" s="24" t="s">
        <v>100</v>
      </c>
      <c r="D10" s="25" t="s">
        <v>115</v>
      </c>
      <c r="E10" s="24" t="s">
        <v>37</v>
      </c>
      <c r="F10" s="24">
        <v>1</v>
      </c>
      <c r="G10" s="23"/>
      <c r="H10" s="23"/>
      <c r="I10" s="23"/>
      <c r="J10" s="22"/>
    </row>
    <row r="11" spans="1:10" x14ac:dyDescent="0.2">
      <c r="A11" s="26" t="s">
        <v>114</v>
      </c>
      <c r="B11" s="24" t="s">
        <v>113</v>
      </c>
      <c r="C11" s="24" t="s">
        <v>16</v>
      </c>
      <c r="D11" s="25" t="s">
        <v>112</v>
      </c>
      <c r="E11" s="24" t="s">
        <v>111</v>
      </c>
      <c r="F11" s="24">
        <v>2</v>
      </c>
      <c r="G11" s="23"/>
      <c r="H11" s="23"/>
      <c r="I11" s="23"/>
      <c r="J11" s="22"/>
    </row>
    <row r="12" spans="1:10" x14ac:dyDescent="0.2">
      <c r="A12" s="21" t="s">
        <v>110</v>
      </c>
      <c r="B12" s="19"/>
      <c r="C12" s="19"/>
      <c r="D12" s="20" t="s">
        <v>109</v>
      </c>
      <c r="E12" s="19"/>
      <c r="F12" s="19"/>
      <c r="G12" s="19"/>
      <c r="H12" s="19"/>
      <c r="I12" s="18"/>
      <c r="J12" s="17"/>
    </row>
    <row r="13" spans="1:10" x14ac:dyDescent="0.2">
      <c r="A13" s="26" t="s">
        <v>108</v>
      </c>
      <c r="B13" s="24" t="s">
        <v>107</v>
      </c>
      <c r="C13" s="24" t="s">
        <v>27</v>
      </c>
      <c r="D13" s="25" t="s">
        <v>106</v>
      </c>
      <c r="E13" s="24" t="s">
        <v>25</v>
      </c>
      <c r="F13" s="24">
        <v>183</v>
      </c>
      <c r="G13" s="23"/>
      <c r="H13" s="23"/>
      <c r="I13" s="23"/>
      <c r="J13" s="22"/>
    </row>
    <row r="14" spans="1:10" ht="25.5" x14ac:dyDescent="0.2">
      <c r="A14" s="26" t="s">
        <v>105</v>
      </c>
      <c r="B14" s="24" t="s">
        <v>104</v>
      </c>
      <c r="C14" s="24" t="s">
        <v>16</v>
      </c>
      <c r="D14" s="25" t="s">
        <v>103</v>
      </c>
      <c r="E14" s="24" t="s">
        <v>14</v>
      </c>
      <c r="F14" s="24">
        <v>75</v>
      </c>
      <c r="G14" s="23"/>
      <c r="H14" s="23"/>
      <c r="I14" s="23"/>
      <c r="J14" s="22"/>
    </row>
    <row r="15" spans="1:10" x14ac:dyDescent="0.2">
      <c r="A15" s="26" t="s">
        <v>102</v>
      </c>
      <c r="B15" s="24" t="s">
        <v>101</v>
      </c>
      <c r="C15" s="24" t="s">
        <v>100</v>
      </c>
      <c r="D15" s="25" t="s">
        <v>99</v>
      </c>
      <c r="E15" s="24" t="s">
        <v>19</v>
      </c>
      <c r="F15" s="24">
        <v>30</v>
      </c>
      <c r="G15" s="23"/>
      <c r="H15" s="23"/>
      <c r="I15" s="23"/>
      <c r="J15" s="22"/>
    </row>
    <row r="16" spans="1:10" x14ac:dyDescent="0.2">
      <c r="A16" s="21" t="s">
        <v>98</v>
      </c>
      <c r="B16" s="19"/>
      <c r="C16" s="19"/>
      <c r="D16" s="20" t="s">
        <v>97</v>
      </c>
      <c r="E16" s="19"/>
      <c r="F16" s="19"/>
      <c r="G16" s="19"/>
      <c r="H16" s="19"/>
      <c r="I16" s="18"/>
      <c r="J16" s="17"/>
    </row>
    <row r="17" spans="1:10" ht="25.5" x14ac:dyDescent="0.2">
      <c r="A17" s="26" t="s">
        <v>96</v>
      </c>
      <c r="B17" s="24" t="s">
        <v>51</v>
      </c>
      <c r="C17" s="24" t="s">
        <v>6</v>
      </c>
      <c r="D17" s="25" t="s">
        <v>50</v>
      </c>
      <c r="E17" s="24" t="s">
        <v>19</v>
      </c>
      <c r="F17" s="24">
        <v>18</v>
      </c>
      <c r="G17" s="23"/>
      <c r="H17" s="23"/>
      <c r="I17" s="23"/>
      <c r="J17" s="22"/>
    </row>
    <row r="18" spans="1:10" ht="25.5" x14ac:dyDescent="0.2">
      <c r="A18" s="26" t="s">
        <v>96</v>
      </c>
      <c r="B18" s="24" t="s">
        <v>66</v>
      </c>
      <c r="C18" s="24" t="s">
        <v>6</v>
      </c>
      <c r="D18" s="25" t="s">
        <v>65</v>
      </c>
      <c r="E18" s="24" t="s">
        <v>19</v>
      </c>
      <c r="F18" s="24">
        <v>9</v>
      </c>
      <c r="G18" s="23"/>
      <c r="H18" s="23"/>
      <c r="I18" s="23"/>
      <c r="J18" s="22"/>
    </row>
    <row r="19" spans="1:10" ht="38.25" x14ac:dyDescent="0.2">
      <c r="A19" s="26" t="s">
        <v>95</v>
      </c>
      <c r="B19" s="24" t="s">
        <v>94</v>
      </c>
      <c r="C19" s="24" t="s">
        <v>6</v>
      </c>
      <c r="D19" s="25" t="s">
        <v>93</v>
      </c>
      <c r="E19" s="24" t="s">
        <v>4</v>
      </c>
      <c r="F19" s="24">
        <v>1.44</v>
      </c>
      <c r="G19" s="23"/>
      <c r="H19" s="23"/>
      <c r="I19" s="23"/>
      <c r="J19" s="22"/>
    </row>
    <row r="20" spans="1:10" ht="25.5" x14ac:dyDescent="0.2">
      <c r="A20" s="26" t="s">
        <v>92</v>
      </c>
      <c r="B20" s="24" t="s">
        <v>91</v>
      </c>
      <c r="C20" s="24" t="s">
        <v>6</v>
      </c>
      <c r="D20" s="25" t="s">
        <v>90</v>
      </c>
      <c r="E20" s="24" t="s">
        <v>4</v>
      </c>
      <c r="F20" s="24">
        <v>0.36</v>
      </c>
      <c r="G20" s="23"/>
      <c r="H20" s="23"/>
      <c r="I20" s="23"/>
      <c r="J20" s="22"/>
    </row>
    <row r="21" spans="1:10" ht="25.5" x14ac:dyDescent="0.2">
      <c r="A21" s="26" t="s">
        <v>89</v>
      </c>
      <c r="B21" s="24" t="s">
        <v>62</v>
      </c>
      <c r="C21" s="24" t="s">
        <v>6</v>
      </c>
      <c r="D21" s="25" t="s">
        <v>61</v>
      </c>
      <c r="E21" s="24" t="s">
        <v>46</v>
      </c>
      <c r="F21" s="24">
        <v>33</v>
      </c>
      <c r="G21" s="23"/>
      <c r="H21" s="23"/>
      <c r="I21" s="23"/>
      <c r="J21" s="22"/>
    </row>
    <row r="22" spans="1:10" ht="25.5" x14ac:dyDescent="0.2">
      <c r="A22" s="26" t="s">
        <v>88</v>
      </c>
      <c r="B22" s="24" t="s">
        <v>87</v>
      </c>
      <c r="C22" s="24" t="s">
        <v>6</v>
      </c>
      <c r="D22" s="25" t="s">
        <v>86</v>
      </c>
      <c r="E22" s="24" t="s">
        <v>46</v>
      </c>
      <c r="F22" s="24">
        <v>45</v>
      </c>
      <c r="G22" s="23"/>
      <c r="H22" s="23"/>
      <c r="I22" s="23"/>
      <c r="J22" s="22"/>
    </row>
    <row r="23" spans="1:10" ht="38.25" x14ac:dyDescent="0.2">
      <c r="A23" s="26" t="s">
        <v>85</v>
      </c>
      <c r="B23" s="24" t="s">
        <v>84</v>
      </c>
      <c r="C23" s="24" t="s">
        <v>6</v>
      </c>
      <c r="D23" s="25" t="s">
        <v>83</v>
      </c>
      <c r="E23" s="24" t="s">
        <v>37</v>
      </c>
      <c r="F23" s="24">
        <v>2</v>
      </c>
      <c r="G23" s="23"/>
      <c r="H23" s="23"/>
      <c r="I23" s="23"/>
      <c r="J23" s="22"/>
    </row>
    <row r="24" spans="1:10" ht="38.25" x14ac:dyDescent="0.2">
      <c r="A24" s="26" t="s">
        <v>82</v>
      </c>
      <c r="B24" s="24" t="s">
        <v>81</v>
      </c>
      <c r="C24" s="24" t="s">
        <v>6</v>
      </c>
      <c r="D24" s="25" t="s">
        <v>80</v>
      </c>
      <c r="E24" s="24" t="s">
        <v>37</v>
      </c>
      <c r="F24" s="24">
        <v>11</v>
      </c>
      <c r="G24" s="23"/>
      <c r="H24" s="23"/>
      <c r="I24" s="23"/>
      <c r="J24" s="22"/>
    </row>
    <row r="25" spans="1:10" ht="38.25" x14ac:dyDescent="0.2">
      <c r="A25" s="26" t="s">
        <v>79</v>
      </c>
      <c r="B25" s="24" t="s">
        <v>78</v>
      </c>
      <c r="C25" s="24" t="s">
        <v>6</v>
      </c>
      <c r="D25" s="25" t="s">
        <v>77</v>
      </c>
      <c r="E25" s="24" t="s">
        <v>37</v>
      </c>
      <c r="F25" s="24">
        <v>2</v>
      </c>
      <c r="G25" s="23"/>
      <c r="H25" s="23"/>
      <c r="I25" s="23"/>
      <c r="J25" s="22"/>
    </row>
    <row r="26" spans="1:10" ht="51" x14ac:dyDescent="0.2">
      <c r="A26" s="26" t="s">
        <v>76</v>
      </c>
      <c r="B26" s="24" t="s">
        <v>59</v>
      </c>
      <c r="C26" s="24" t="s">
        <v>6</v>
      </c>
      <c r="D26" s="25" t="s">
        <v>58</v>
      </c>
      <c r="E26" s="24" t="s">
        <v>4</v>
      </c>
      <c r="F26" s="24">
        <v>33</v>
      </c>
      <c r="G26" s="23"/>
      <c r="H26" s="23"/>
      <c r="I26" s="23"/>
      <c r="J26" s="22"/>
    </row>
    <row r="27" spans="1:10" ht="25.5" x14ac:dyDescent="0.2">
      <c r="A27" s="26" t="s">
        <v>75</v>
      </c>
      <c r="B27" s="24" t="s">
        <v>74</v>
      </c>
      <c r="C27" s="24" t="s">
        <v>16</v>
      </c>
      <c r="D27" s="25" t="s">
        <v>73</v>
      </c>
      <c r="E27" s="24" t="s">
        <v>37</v>
      </c>
      <c r="F27" s="24">
        <v>2</v>
      </c>
      <c r="G27" s="23"/>
      <c r="H27" s="23"/>
      <c r="I27" s="23"/>
      <c r="J27" s="22"/>
    </row>
    <row r="28" spans="1:10" ht="25.5" x14ac:dyDescent="0.2">
      <c r="A28" s="26" t="s">
        <v>72</v>
      </c>
      <c r="B28" s="24" t="s">
        <v>71</v>
      </c>
      <c r="C28" s="24" t="s">
        <v>16</v>
      </c>
      <c r="D28" s="25" t="s">
        <v>70</v>
      </c>
      <c r="E28" s="24" t="s">
        <v>37</v>
      </c>
      <c r="F28" s="24">
        <v>1</v>
      </c>
      <c r="G28" s="23"/>
      <c r="H28" s="23"/>
      <c r="I28" s="23"/>
      <c r="J28" s="22"/>
    </row>
    <row r="29" spans="1:10" x14ac:dyDescent="0.2">
      <c r="A29" s="21" t="s">
        <v>69</v>
      </c>
      <c r="B29" s="19"/>
      <c r="C29" s="19"/>
      <c r="D29" s="20" t="s">
        <v>68</v>
      </c>
      <c r="E29" s="19"/>
      <c r="F29" s="19"/>
      <c r="G29" s="19"/>
      <c r="H29" s="19"/>
      <c r="I29" s="18"/>
      <c r="J29" s="17"/>
    </row>
    <row r="30" spans="1:10" ht="25.5" x14ac:dyDescent="0.2">
      <c r="A30" s="26" t="s">
        <v>67</v>
      </c>
      <c r="B30" s="24" t="s">
        <v>66</v>
      </c>
      <c r="C30" s="24" t="s">
        <v>6</v>
      </c>
      <c r="D30" s="25" t="s">
        <v>65</v>
      </c>
      <c r="E30" s="24" t="s">
        <v>19</v>
      </c>
      <c r="F30" s="24">
        <v>36</v>
      </c>
      <c r="G30" s="23"/>
      <c r="H30" s="23"/>
      <c r="I30" s="23"/>
      <c r="J30" s="22"/>
    </row>
    <row r="31" spans="1:10" ht="25.5" x14ac:dyDescent="0.2">
      <c r="A31" s="26" t="s">
        <v>64</v>
      </c>
      <c r="B31" s="24" t="s">
        <v>51</v>
      </c>
      <c r="C31" s="24" t="s">
        <v>6</v>
      </c>
      <c r="D31" s="25" t="s">
        <v>50</v>
      </c>
      <c r="E31" s="24" t="s">
        <v>19</v>
      </c>
      <c r="F31" s="24">
        <v>21.6</v>
      </c>
      <c r="G31" s="23"/>
      <c r="H31" s="23"/>
      <c r="I31" s="23"/>
      <c r="J31" s="22"/>
    </row>
    <row r="32" spans="1:10" ht="25.5" x14ac:dyDescent="0.2">
      <c r="A32" s="26" t="s">
        <v>63</v>
      </c>
      <c r="B32" s="24" t="s">
        <v>62</v>
      </c>
      <c r="C32" s="24" t="s">
        <v>6</v>
      </c>
      <c r="D32" s="25" t="s">
        <v>61</v>
      </c>
      <c r="E32" s="24" t="s">
        <v>46</v>
      </c>
      <c r="F32" s="24">
        <v>153</v>
      </c>
      <c r="G32" s="23"/>
      <c r="H32" s="23"/>
      <c r="I32" s="23"/>
      <c r="J32" s="22"/>
    </row>
    <row r="33" spans="1:10" ht="51" x14ac:dyDescent="0.2">
      <c r="A33" s="26" t="s">
        <v>60</v>
      </c>
      <c r="B33" s="24" t="s">
        <v>59</v>
      </c>
      <c r="C33" s="24" t="s">
        <v>6</v>
      </c>
      <c r="D33" s="25" t="s">
        <v>58</v>
      </c>
      <c r="E33" s="24" t="s">
        <v>4</v>
      </c>
      <c r="F33" s="24">
        <v>36</v>
      </c>
      <c r="G33" s="23"/>
      <c r="H33" s="23"/>
      <c r="I33" s="23"/>
      <c r="J33" s="22"/>
    </row>
    <row r="34" spans="1:10" ht="25.5" x14ac:dyDescent="0.2">
      <c r="A34" s="21" t="s">
        <v>57</v>
      </c>
      <c r="B34" s="19"/>
      <c r="C34" s="19"/>
      <c r="D34" s="20" t="s">
        <v>56</v>
      </c>
      <c r="E34" s="19"/>
      <c r="F34" s="19"/>
      <c r="G34" s="19"/>
      <c r="H34" s="19"/>
      <c r="I34" s="18"/>
      <c r="J34" s="17"/>
    </row>
    <row r="35" spans="1:10" ht="25.5" x14ac:dyDescent="0.2">
      <c r="A35" s="26" t="s">
        <v>55</v>
      </c>
      <c r="B35" s="24" t="s">
        <v>54</v>
      </c>
      <c r="C35" s="24" t="s">
        <v>6</v>
      </c>
      <c r="D35" s="25" t="s">
        <v>53</v>
      </c>
      <c r="E35" s="24" t="s">
        <v>4</v>
      </c>
      <c r="F35" s="24">
        <v>102.5</v>
      </c>
      <c r="G35" s="23"/>
      <c r="H35" s="23"/>
      <c r="I35" s="23"/>
      <c r="J35" s="22"/>
    </row>
    <row r="36" spans="1:10" ht="25.5" x14ac:dyDescent="0.2">
      <c r="A36" s="26" t="s">
        <v>52</v>
      </c>
      <c r="B36" s="24" t="s">
        <v>51</v>
      </c>
      <c r="C36" s="24" t="s">
        <v>6</v>
      </c>
      <c r="D36" s="25" t="s">
        <v>50</v>
      </c>
      <c r="E36" s="24" t="s">
        <v>19</v>
      </c>
      <c r="F36" s="24">
        <v>52</v>
      </c>
      <c r="G36" s="23"/>
      <c r="H36" s="23"/>
      <c r="I36" s="23"/>
      <c r="J36" s="22"/>
    </row>
    <row r="37" spans="1:10" ht="25.5" x14ac:dyDescent="0.2">
      <c r="A37" s="26" t="s">
        <v>49</v>
      </c>
      <c r="B37" s="24" t="s">
        <v>48</v>
      </c>
      <c r="C37" s="24" t="s">
        <v>6</v>
      </c>
      <c r="D37" s="25" t="s">
        <v>47</v>
      </c>
      <c r="E37" s="24" t="s">
        <v>46</v>
      </c>
      <c r="F37" s="24">
        <v>211</v>
      </c>
      <c r="G37" s="23"/>
      <c r="H37" s="23"/>
      <c r="I37" s="23"/>
      <c r="J37" s="22"/>
    </row>
    <row r="38" spans="1:10" ht="25.5" x14ac:dyDescent="0.2">
      <c r="A38" s="26" t="s">
        <v>43</v>
      </c>
      <c r="B38" s="24" t="s">
        <v>45</v>
      </c>
      <c r="C38" s="24" t="s">
        <v>6</v>
      </c>
      <c r="D38" s="25" t="s">
        <v>44</v>
      </c>
      <c r="E38" s="24" t="s">
        <v>19</v>
      </c>
      <c r="F38" s="24">
        <v>52</v>
      </c>
      <c r="G38" s="23"/>
      <c r="H38" s="23"/>
      <c r="I38" s="23"/>
      <c r="J38" s="22"/>
    </row>
    <row r="39" spans="1:10" ht="38.25" x14ac:dyDescent="0.2">
      <c r="A39" s="26" t="s">
        <v>43</v>
      </c>
      <c r="B39" s="24" t="s">
        <v>42</v>
      </c>
      <c r="C39" s="24" t="s">
        <v>6</v>
      </c>
      <c r="D39" s="25" t="s">
        <v>41</v>
      </c>
      <c r="E39" s="24" t="s">
        <v>37</v>
      </c>
      <c r="F39" s="24">
        <v>3</v>
      </c>
      <c r="G39" s="23"/>
      <c r="H39" s="23"/>
      <c r="I39" s="23"/>
      <c r="J39" s="22"/>
    </row>
    <row r="40" spans="1:10" ht="38.25" x14ac:dyDescent="0.2">
      <c r="A40" s="26" t="s">
        <v>40</v>
      </c>
      <c r="B40" s="24" t="s">
        <v>39</v>
      </c>
      <c r="C40" s="24" t="s">
        <v>6</v>
      </c>
      <c r="D40" s="25" t="s">
        <v>38</v>
      </c>
      <c r="E40" s="24" t="s">
        <v>37</v>
      </c>
      <c r="F40" s="24">
        <v>2</v>
      </c>
      <c r="G40" s="23"/>
      <c r="H40" s="23"/>
      <c r="I40" s="23"/>
      <c r="J40" s="22"/>
    </row>
    <row r="41" spans="1:10" ht="25.5" x14ac:dyDescent="0.2">
      <c r="A41" s="26" t="s">
        <v>36</v>
      </c>
      <c r="B41" s="24" t="s">
        <v>35</v>
      </c>
      <c r="C41" s="24" t="s">
        <v>6</v>
      </c>
      <c r="D41" s="25" t="s">
        <v>34</v>
      </c>
      <c r="E41" s="24" t="s">
        <v>33</v>
      </c>
      <c r="F41" s="24">
        <v>1</v>
      </c>
      <c r="G41" s="23"/>
      <c r="H41" s="23"/>
      <c r="I41" s="23"/>
      <c r="J41" s="22"/>
    </row>
    <row r="42" spans="1:10" x14ac:dyDescent="0.2">
      <c r="A42" s="26" t="s">
        <v>32</v>
      </c>
      <c r="B42" s="24" t="s">
        <v>31</v>
      </c>
      <c r="C42" s="24" t="s">
        <v>27</v>
      </c>
      <c r="D42" s="25" t="s">
        <v>30</v>
      </c>
      <c r="E42" s="24" t="s">
        <v>25</v>
      </c>
      <c r="F42" s="24">
        <v>100</v>
      </c>
      <c r="G42" s="23"/>
      <c r="H42" s="23"/>
      <c r="I42" s="23"/>
      <c r="J42" s="22"/>
    </row>
    <row r="43" spans="1:10" ht="25.5" x14ac:dyDescent="0.2">
      <c r="A43" s="26" t="s">
        <v>29</v>
      </c>
      <c r="B43" s="24" t="s">
        <v>28</v>
      </c>
      <c r="C43" s="24" t="s">
        <v>27</v>
      </c>
      <c r="D43" s="25" t="s">
        <v>26</v>
      </c>
      <c r="E43" s="24" t="s">
        <v>25</v>
      </c>
      <c r="F43" s="24">
        <v>100</v>
      </c>
      <c r="G43" s="23"/>
      <c r="H43" s="23"/>
      <c r="I43" s="23"/>
      <c r="J43" s="22"/>
    </row>
    <row r="44" spans="1:10" x14ac:dyDescent="0.2">
      <c r="A44" s="21" t="s">
        <v>24</v>
      </c>
      <c r="B44" s="19"/>
      <c r="C44" s="19"/>
      <c r="D44" s="20" t="s">
        <v>23</v>
      </c>
      <c r="E44" s="19"/>
      <c r="F44" s="19"/>
      <c r="G44" s="19"/>
      <c r="H44" s="19"/>
      <c r="I44" s="18"/>
      <c r="J44" s="17"/>
    </row>
    <row r="45" spans="1:10" ht="63.75" x14ac:dyDescent="0.2">
      <c r="A45" s="26" t="s">
        <v>22</v>
      </c>
      <c r="B45" s="24" t="s">
        <v>21</v>
      </c>
      <c r="C45" s="24" t="s">
        <v>6</v>
      </c>
      <c r="D45" s="25" t="s">
        <v>20</v>
      </c>
      <c r="E45" s="24" t="s">
        <v>19</v>
      </c>
      <c r="F45" s="24">
        <v>50</v>
      </c>
      <c r="G45" s="23"/>
      <c r="H45" s="23"/>
      <c r="I45" s="23"/>
      <c r="J45" s="22"/>
    </row>
    <row r="46" spans="1:10" ht="25.5" x14ac:dyDescent="0.2">
      <c r="A46" s="26" t="s">
        <v>18</v>
      </c>
      <c r="B46" s="24" t="s">
        <v>17</v>
      </c>
      <c r="C46" s="24" t="s">
        <v>16</v>
      </c>
      <c r="D46" s="25" t="s">
        <v>15</v>
      </c>
      <c r="E46" s="24" t="s">
        <v>14</v>
      </c>
      <c r="F46" s="24">
        <v>45.9</v>
      </c>
      <c r="G46" s="23"/>
      <c r="H46" s="23"/>
      <c r="I46" s="23"/>
      <c r="J46" s="22"/>
    </row>
    <row r="47" spans="1:10" ht="25.5" x14ac:dyDescent="0.2">
      <c r="A47" s="26" t="s">
        <v>13</v>
      </c>
      <c r="B47" s="24" t="s">
        <v>12</v>
      </c>
      <c r="C47" s="24" t="s">
        <v>6</v>
      </c>
      <c r="D47" s="25" t="s">
        <v>11</v>
      </c>
      <c r="E47" s="24" t="s">
        <v>4</v>
      </c>
      <c r="F47" s="24">
        <v>88.17</v>
      </c>
      <c r="G47" s="23"/>
      <c r="H47" s="23"/>
      <c r="I47" s="23"/>
      <c r="J47" s="22"/>
    </row>
    <row r="48" spans="1:10" x14ac:dyDescent="0.2">
      <c r="A48" s="21" t="s">
        <v>10</v>
      </c>
      <c r="B48" s="19"/>
      <c r="C48" s="19"/>
      <c r="D48" s="20" t="s">
        <v>9</v>
      </c>
      <c r="E48" s="19"/>
      <c r="F48" s="19"/>
      <c r="G48" s="19"/>
      <c r="H48" s="19"/>
      <c r="I48" s="18"/>
      <c r="J48" s="17"/>
    </row>
    <row r="49" spans="1:10" ht="15" thickBot="1" x14ac:dyDescent="0.25">
      <c r="A49" s="16" t="s">
        <v>8</v>
      </c>
      <c r="B49" s="14" t="s">
        <v>7</v>
      </c>
      <c r="C49" s="14" t="s">
        <v>6</v>
      </c>
      <c r="D49" s="15" t="s">
        <v>5</v>
      </c>
      <c r="E49" s="14" t="s">
        <v>4</v>
      </c>
      <c r="F49" s="14">
        <v>210</v>
      </c>
      <c r="G49" s="13"/>
      <c r="H49" s="13"/>
      <c r="I49" s="13"/>
      <c r="J49" s="12"/>
    </row>
    <row r="50" spans="1:10" x14ac:dyDescent="0.2">
      <c r="A50" s="11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4.25" customHeight="1" x14ac:dyDescent="0.2">
      <c r="A51" s="87" t="s">
        <v>3</v>
      </c>
      <c r="B51" s="88"/>
      <c r="C51" s="88"/>
      <c r="D51" s="88"/>
      <c r="E51" s="88"/>
      <c r="F51" s="8"/>
      <c r="G51" s="8"/>
      <c r="H51" s="7" t="s">
        <v>2</v>
      </c>
      <c r="I51" s="6"/>
      <c r="J51" s="5"/>
    </row>
    <row r="52" spans="1:10" x14ac:dyDescent="0.2">
      <c r="A52" s="87"/>
      <c r="B52" s="88"/>
      <c r="C52" s="88"/>
      <c r="D52" s="88"/>
      <c r="E52" s="88"/>
      <c r="F52" s="8"/>
      <c r="G52" s="8"/>
      <c r="H52" s="7" t="s">
        <v>1</v>
      </c>
      <c r="I52" s="6"/>
      <c r="J52" s="5"/>
    </row>
    <row r="53" spans="1:10" x14ac:dyDescent="0.2">
      <c r="A53" s="87"/>
      <c r="B53" s="88"/>
      <c r="C53" s="88"/>
      <c r="D53" s="88"/>
      <c r="E53" s="88"/>
      <c r="F53" s="8"/>
      <c r="G53" s="8"/>
      <c r="H53" s="7" t="s">
        <v>0</v>
      </c>
      <c r="I53" s="6"/>
      <c r="J53" s="5"/>
    </row>
    <row r="54" spans="1:10" ht="15" thickBot="1" x14ac:dyDescent="0.25">
      <c r="A54" s="89"/>
      <c r="B54" s="90"/>
      <c r="C54" s="90"/>
      <c r="D54" s="90"/>
      <c r="E54" s="90"/>
      <c r="F54" s="4"/>
      <c r="G54" s="4"/>
      <c r="H54" s="4"/>
      <c r="I54" s="4"/>
      <c r="J54" s="3"/>
    </row>
    <row r="55" spans="1:10" ht="47.25" customHeight="1" x14ac:dyDescent="0.2"/>
  </sheetData>
  <mergeCells count="6">
    <mergeCell ref="A51:E54"/>
    <mergeCell ref="E1:G1"/>
    <mergeCell ref="I1:J1"/>
    <mergeCell ref="E2:G2"/>
    <mergeCell ref="I2:J2"/>
    <mergeCell ref="A3:J3"/>
  </mergeCells>
  <pageMargins left="0.51181102362204722" right="0.51181102362204722" top="0.98425196850393704" bottom="0.98425196850393704" header="0.51181102362204722" footer="0.51181102362204722"/>
  <pageSetup paperSize="9" scale="79" fitToHeight="0" orientation="landscape" r:id="rId1"/>
  <headerFooter>
    <oddHeader>&amp;L &amp;CSESC / SENAC
CNPJ: 03.671.444/0001-47 &amp;R</oddHeader>
    <oddFooter>Página &amp;P</oddFooter>
  </headerFooter>
  <rowBreaks count="1" manualBreakCount="1">
    <brk id="43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7B03-97C7-4E08-B7C0-D98F759F3401}">
  <sheetPr>
    <pageSetUpPr fitToPage="1"/>
  </sheetPr>
  <dimension ref="A1:J86"/>
  <sheetViews>
    <sheetView showOutlineSymbols="0" showWhiteSpace="0" zoomScaleNormal="100" workbookViewId="0"/>
  </sheetViews>
  <sheetFormatPr defaultRowHeight="14.25" x14ac:dyDescent="0.2"/>
  <cols>
    <col min="1" max="1" width="11.42578125" style="1" bestFit="1" customWidth="1"/>
    <col min="2" max="2" width="13.7109375" style="1" bestFit="1" customWidth="1"/>
    <col min="3" max="3" width="11.42578125" style="1" bestFit="1" customWidth="1"/>
    <col min="4" max="4" width="68.5703125" style="1" bestFit="1" customWidth="1"/>
    <col min="5" max="5" width="17.140625" style="1" bestFit="1" customWidth="1"/>
    <col min="6" max="9" width="13.7109375" style="1" bestFit="1" customWidth="1"/>
    <col min="10" max="11" width="16" style="1" bestFit="1" customWidth="1"/>
    <col min="12" max="16384" width="9.140625" style="1"/>
  </cols>
  <sheetData>
    <row r="1" spans="1:10" s="27" customFormat="1" ht="15" customHeight="1" thickBot="1" x14ac:dyDescent="0.3">
      <c r="A1" s="77"/>
      <c r="B1" s="76"/>
      <c r="C1" s="75"/>
      <c r="D1" s="34" t="s">
        <v>249</v>
      </c>
      <c r="E1" s="94" t="s">
        <v>250</v>
      </c>
      <c r="F1" s="108"/>
      <c r="G1" s="95"/>
      <c r="H1" s="34" t="s">
        <v>146</v>
      </c>
      <c r="I1" s="94" t="s">
        <v>145</v>
      </c>
      <c r="J1" s="95"/>
    </row>
    <row r="2" spans="1:10" s="27" customFormat="1" ht="80.099999999999994" customHeight="1" thickBot="1" x14ac:dyDescent="0.3">
      <c r="A2" s="74"/>
      <c r="B2" s="73"/>
      <c r="C2" s="72"/>
      <c r="D2" s="31" t="s">
        <v>144</v>
      </c>
      <c r="E2" s="99"/>
      <c r="F2" s="109"/>
      <c r="G2" s="100"/>
      <c r="H2" s="31"/>
      <c r="I2" s="99" t="s">
        <v>143</v>
      </c>
      <c r="J2" s="100"/>
    </row>
    <row r="3" spans="1:10" s="27" customFormat="1" ht="15" thickBot="1" x14ac:dyDescent="0.3">
      <c r="A3" s="94" t="s">
        <v>249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ht="0.95" customHeight="1" thickTop="1" x14ac:dyDescent="0.2">
      <c r="A4" s="41"/>
      <c r="B4" s="40"/>
      <c r="C4" s="40"/>
      <c r="D4" s="40"/>
      <c r="E4" s="40"/>
      <c r="F4" s="40"/>
      <c r="G4" s="40"/>
      <c r="H4" s="40"/>
      <c r="I4" s="40"/>
      <c r="J4" s="39"/>
    </row>
    <row r="5" spans="1:10" ht="18" customHeight="1" x14ac:dyDescent="0.2">
      <c r="A5" s="71" t="s">
        <v>122</v>
      </c>
      <c r="B5" s="68" t="s">
        <v>140</v>
      </c>
      <c r="C5" s="70" t="s">
        <v>139</v>
      </c>
      <c r="D5" s="70" t="s">
        <v>138</v>
      </c>
      <c r="E5" s="104" t="s">
        <v>188</v>
      </c>
      <c r="F5" s="104"/>
      <c r="G5" s="69" t="s">
        <v>137</v>
      </c>
      <c r="H5" s="68" t="s">
        <v>136</v>
      </c>
      <c r="I5" s="68" t="s">
        <v>135</v>
      </c>
      <c r="J5" s="67" t="s">
        <v>133</v>
      </c>
    </row>
    <row r="6" spans="1:10" ht="24" customHeight="1" x14ac:dyDescent="0.2">
      <c r="A6" s="66" t="s">
        <v>187</v>
      </c>
      <c r="B6" s="65" t="s">
        <v>121</v>
      </c>
      <c r="C6" s="64" t="s">
        <v>16</v>
      </c>
      <c r="D6" s="64" t="s">
        <v>120</v>
      </c>
      <c r="E6" s="105" t="s">
        <v>186</v>
      </c>
      <c r="F6" s="105"/>
      <c r="G6" s="63" t="s">
        <v>37</v>
      </c>
      <c r="H6" s="62">
        <v>1</v>
      </c>
      <c r="I6" s="61"/>
      <c r="J6" s="60"/>
    </row>
    <row r="7" spans="1:10" ht="26.1" customHeight="1" x14ac:dyDescent="0.2">
      <c r="A7" s="59" t="s">
        <v>177</v>
      </c>
      <c r="B7" s="58" t="s">
        <v>248</v>
      </c>
      <c r="C7" s="57" t="s">
        <v>100</v>
      </c>
      <c r="D7" s="57" t="s">
        <v>247</v>
      </c>
      <c r="E7" s="106" t="s">
        <v>246</v>
      </c>
      <c r="F7" s="106"/>
      <c r="G7" s="56" t="s">
        <v>37</v>
      </c>
      <c r="H7" s="55">
        <v>1</v>
      </c>
      <c r="I7" s="54"/>
      <c r="J7" s="53"/>
    </row>
    <row r="8" spans="1:10" ht="25.5" x14ac:dyDescent="0.2">
      <c r="A8" s="45"/>
      <c r="B8" s="43"/>
      <c r="C8" s="43"/>
      <c r="D8" s="43"/>
      <c r="E8" s="43" t="s">
        <v>153</v>
      </c>
      <c r="F8" s="44"/>
      <c r="G8" s="43" t="s">
        <v>152</v>
      </c>
      <c r="H8" s="44">
        <v>0</v>
      </c>
      <c r="I8" s="43" t="s">
        <v>151</v>
      </c>
      <c r="J8" s="42"/>
    </row>
    <row r="9" spans="1:10" ht="15" thickBot="1" x14ac:dyDescent="0.25">
      <c r="A9" s="45"/>
      <c r="B9" s="43"/>
      <c r="C9" s="43"/>
      <c r="D9" s="43"/>
      <c r="E9" s="43" t="s">
        <v>150</v>
      </c>
      <c r="F9" s="44"/>
      <c r="G9" s="43"/>
      <c r="H9" s="107" t="s">
        <v>149</v>
      </c>
      <c r="I9" s="107"/>
      <c r="J9" s="42"/>
    </row>
    <row r="10" spans="1:10" ht="0.95" customHeight="1" thickTop="1" thickBot="1" x14ac:dyDescent="0.25">
      <c r="A10" s="41"/>
      <c r="B10" s="40"/>
      <c r="C10" s="40"/>
      <c r="D10" s="40"/>
      <c r="E10" s="40"/>
      <c r="F10" s="40"/>
      <c r="G10" s="40"/>
      <c r="H10" s="40"/>
      <c r="I10" s="40"/>
      <c r="J10" s="39"/>
    </row>
    <row r="11" spans="1:10" ht="0.95" customHeight="1" thickTop="1" x14ac:dyDescent="0.2">
      <c r="A11" s="41"/>
      <c r="B11" s="40"/>
      <c r="C11" s="40"/>
      <c r="D11" s="40"/>
      <c r="E11" s="40"/>
      <c r="F11" s="40"/>
      <c r="G11" s="40"/>
      <c r="H11" s="40"/>
      <c r="I11" s="40"/>
      <c r="J11" s="39"/>
    </row>
    <row r="12" spans="1:10" ht="18" customHeight="1" x14ac:dyDescent="0.2">
      <c r="A12" s="71" t="s">
        <v>114</v>
      </c>
      <c r="B12" s="68" t="s">
        <v>140</v>
      </c>
      <c r="C12" s="70" t="s">
        <v>139</v>
      </c>
      <c r="D12" s="70" t="s">
        <v>138</v>
      </c>
      <c r="E12" s="104" t="s">
        <v>188</v>
      </c>
      <c r="F12" s="104"/>
      <c r="G12" s="69" t="s">
        <v>137</v>
      </c>
      <c r="H12" s="68" t="s">
        <v>136</v>
      </c>
      <c r="I12" s="68" t="s">
        <v>135</v>
      </c>
      <c r="J12" s="67" t="s">
        <v>133</v>
      </c>
    </row>
    <row r="13" spans="1:10" ht="26.1" customHeight="1" x14ac:dyDescent="0.2">
      <c r="A13" s="66" t="s">
        <v>187</v>
      </c>
      <c r="B13" s="65" t="s">
        <v>113</v>
      </c>
      <c r="C13" s="64" t="s">
        <v>16</v>
      </c>
      <c r="D13" s="64" t="s">
        <v>112</v>
      </c>
      <c r="E13" s="105" t="s">
        <v>245</v>
      </c>
      <c r="F13" s="105"/>
      <c r="G13" s="63" t="s">
        <v>111</v>
      </c>
      <c r="H13" s="62">
        <v>1</v>
      </c>
      <c r="I13" s="61"/>
      <c r="J13" s="60"/>
    </row>
    <row r="14" spans="1:10" ht="24" customHeight="1" x14ac:dyDescent="0.2">
      <c r="A14" s="59" t="s">
        <v>177</v>
      </c>
      <c r="B14" s="58" t="s">
        <v>244</v>
      </c>
      <c r="C14" s="57" t="s">
        <v>6</v>
      </c>
      <c r="D14" s="57" t="s">
        <v>243</v>
      </c>
      <c r="E14" s="106" t="s">
        <v>209</v>
      </c>
      <c r="F14" s="106"/>
      <c r="G14" s="56" t="s">
        <v>123</v>
      </c>
      <c r="H14" s="55">
        <v>1</v>
      </c>
      <c r="I14" s="54"/>
      <c r="J14" s="53"/>
    </row>
    <row r="15" spans="1:10" ht="24" customHeight="1" x14ac:dyDescent="0.2">
      <c r="A15" s="52" t="s">
        <v>157</v>
      </c>
      <c r="B15" s="51" t="s">
        <v>242</v>
      </c>
      <c r="C15" s="50" t="s">
        <v>27</v>
      </c>
      <c r="D15" s="50" t="s">
        <v>241</v>
      </c>
      <c r="E15" s="112" t="s">
        <v>154</v>
      </c>
      <c r="F15" s="112"/>
      <c r="G15" s="49" t="s">
        <v>111</v>
      </c>
      <c r="H15" s="48">
        <v>1</v>
      </c>
      <c r="I15" s="47"/>
      <c r="J15" s="46"/>
    </row>
    <row r="16" spans="1:10" ht="25.5" x14ac:dyDescent="0.2">
      <c r="A16" s="45"/>
      <c r="B16" s="43"/>
      <c r="C16" s="43"/>
      <c r="D16" s="43"/>
      <c r="E16" s="43" t="s">
        <v>153</v>
      </c>
      <c r="F16" s="44"/>
      <c r="G16" s="43" t="s">
        <v>152</v>
      </c>
      <c r="H16" s="44">
        <v>0</v>
      </c>
      <c r="I16" s="43" t="s">
        <v>151</v>
      </c>
      <c r="J16" s="42"/>
    </row>
    <row r="17" spans="1:10" ht="15" thickBot="1" x14ac:dyDescent="0.25">
      <c r="A17" s="45"/>
      <c r="B17" s="43"/>
      <c r="C17" s="43"/>
      <c r="D17" s="43"/>
      <c r="E17" s="43" t="s">
        <v>150</v>
      </c>
      <c r="F17" s="44"/>
      <c r="G17" s="43"/>
      <c r="H17" s="107" t="s">
        <v>149</v>
      </c>
      <c r="I17" s="107"/>
      <c r="J17" s="42"/>
    </row>
    <row r="18" spans="1:10" ht="0.95" customHeight="1" thickTop="1" thickBot="1" x14ac:dyDescent="0.25">
      <c r="A18" s="41"/>
      <c r="B18" s="40"/>
      <c r="C18" s="40"/>
      <c r="D18" s="40"/>
      <c r="E18" s="40"/>
      <c r="F18" s="40"/>
      <c r="G18" s="40"/>
      <c r="H18" s="40"/>
      <c r="I18" s="40"/>
      <c r="J18" s="39"/>
    </row>
    <row r="19" spans="1:10" ht="0.95" customHeight="1" thickTop="1" x14ac:dyDescent="0.2">
      <c r="A19" s="41"/>
      <c r="B19" s="40"/>
      <c r="C19" s="40"/>
      <c r="D19" s="40"/>
      <c r="E19" s="40"/>
      <c r="F19" s="40"/>
      <c r="G19" s="40"/>
      <c r="H19" s="40"/>
      <c r="I19" s="40"/>
      <c r="J19" s="39"/>
    </row>
    <row r="20" spans="1:10" ht="18" customHeight="1" x14ac:dyDescent="0.2">
      <c r="A20" s="71" t="s">
        <v>105</v>
      </c>
      <c r="B20" s="68" t="s">
        <v>140</v>
      </c>
      <c r="C20" s="70" t="s">
        <v>139</v>
      </c>
      <c r="D20" s="70" t="s">
        <v>138</v>
      </c>
      <c r="E20" s="104" t="s">
        <v>188</v>
      </c>
      <c r="F20" s="104"/>
      <c r="G20" s="69" t="s">
        <v>137</v>
      </c>
      <c r="H20" s="68" t="s">
        <v>136</v>
      </c>
      <c r="I20" s="68" t="s">
        <v>135</v>
      </c>
      <c r="J20" s="67" t="s">
        <v>133</v>
      </c>
    </row>
    <row r="21" spans="1:10" ht="39" customHeight="1" x14ac:dyDescent="0.2">
      <c r="A21" s="66" t="s">
        <v>187</v>
      </c>
      <c r="B21" s="65" t="s">
        <v>104</v>
      </c>
      <c r="C21" s="64" t="s">
        <v>16</v>
      </c>
      <c r="D21" s="64" t="s">
        <v>103</v>
      </c>
      <c r="E21" s="105" t="s">
        <v>240</v>
      </c>
      <c r="F21" s="105"/>
      <c r="G21" s="63" t="s">
        <v>14</v>
      </c>
      <c r="H21" s="62">
        <v>1</v>
      </c>
      <c r="I21" s="61"/>
      <c r="J21" s="60"/>
    </row>
    <row r="22" spans="1:10" ht="24" customHeight="1" x14ac:dyDescent="0.2">
      <c r="A22" s="59" t="s">
        <v>177</v>
      </c>
      <c r="B22" s="58" t="s">
        <v>239</v>
      </c>
      <c r="C22" s="57" t="s">
        <v>6</v>
      </c>
      <c r="D22" s="57" t="s">
        <v>238</v>
      </c>
      <c r="E22" s="106" t="s">
        <v>209</v>
      </c>
      <c r="F22" s="106"/>
      <c r="G22" s="56" t="s">
        <v>162</v>
      </c>
      <c r="H22" s="55">
        <v>2</v>
      </c>
      <c r="I22" s="54"/>
      <c r="J22" s="53"/>
    </row>
    <row r="23" spans="1:10" ht="26.1" customHeight="1" x14ac:dyDescent="0.2">
      <c r="A23" s="52" t="s">
        <v>157</v>
      </c>
      <c r="B23" s="51" t="s">
        <v>237</v>
      </c>
      <c r="C23" s="50" t="s">
        <v>236</v>
      </c>
      <c r="D23" s="50" t="s">
        <v>235</v>
      </c>
      <c r="E23" s="112" t="s">
        <v>154</v>
      </c>
      <c r="F23" s="112"/>
      <c r="G23" s="49" t="s">
        <v>234</v>
      </c>
      <c r="H23" s="48">
        <v>0.25</v>
      </c>
      <c r="I23" s="47"/>
      <c r="J23" s="46"/>
    </row>
    <row r="24" spans="1:10" ht="25.5" x14ac:dyDescent="0.2">
      <c r="A24" s="45"/>
      <c r="B24" s="43"/>
      <c r="C24" s="43"/>
      <c r="D24" s="43"/>
      <c r="E24" s="43" t="s">
        <v>153</v>
      </c>
      <c r="F24" s="44"/>
      <c r="G24" s="43" t="s">
        <v>152</v>
      </c>
      <c r="H24" s="44">
        <v>0</v>
      </c>
      <c r="I24" s="43" t="s">
        <v>151</v>
      </c>
      <c r="J24" s="42"/>
    </row>
    <row r="25" spans="1:10" ht="15" thickBot="1" x14ac:dyDescent="0.25">
      <c r="A25" s="45"/>
      <c r="B25" s="43"/>
      <c r="C25" s="43"/>
      <c r="D25" s="43"/>
      <c r="E25" s="43" t="s">
        <v>150</v>
      </c>
      <c r="F25" s="44"/>
      <c r="G25" s="43"/>
      <c r="H25" s="107" t="s">
        <v>149</v>
      </c>
      <c r="I25" s="107"/>
      <c r="J25" s="42"/>
    </row>
    <row r="26" spans="1:10" ht="0.95" customHeight="1" thickTop="1" thickBot="1" x14ac:dyDescent="0.25">
      <c r="A26" s="41"/>
      <c r="B26" s="40"/>
      <c r="C26" s="40"/>
      <c r="D26" s="40"/>
      <c r="E26" s="40"/>
      <c r="F26" s="40"/>
      <c r="G26" s="40"/>
      <c r="H26" s="40"/>
      <c r="I26" s="40"/>
      <c r="J26" s="39"/>
    </row>
    <row r="27" spans="1:10" ht="0.95" customHeight="1" thickTop="1" x14ac:dyDescent="0.2">
      <c r="A27" s="41"/>
      <c r="B27" s="40"/>
      <c r="C27" s="40"/>
      <c r="D27" s="40"/>
      <c r="E27" s="40"/>
      <c r="F27" s="40"/>
      <c r="G27" s="40"/>
      <c r="H27" s="40"/>
      <c r="I27" s="40"/>
      <c r="J27" s="39"/>
    </row>
    <row r="28" spans="1:10" ht="18" customHeight="1" x14ac:dyDescent="0.2">
      <c r="A28" s="71" t="s">
        <v>75</v>
      </c>
      <c r="B28" s="68" t="s">
        <v>140</v>
      </c>
      <c r="C28" s="70" t="s">
        <v>139</v>
      </c>
      <c r="D28" s="70" t="s">
        <v>138</v>
      </c>
      <c r="E28" s="104" t="s">
        <v>188</v>
      </c>
      <c r="F28" s="104"/>
      <c r="G28" s="69" t="s">
        <v>137</v>
      </c>
      <c r="H28" s="68" t="s">
        <v>136</v>
      </c>
      <c r="I28" s="68" t="s">
        <v>135</v>
      </c>
      <c r="J28" s="67" t="s">
        <v>133</v>
      </c>
    </row>
    <row r="29" spans="1:10" ht="26.1" customHeight="1" x14ac:dyDescent="0.2">
      <c r="A29" s="66" t="s">
        <v>187</v>
      </c>
      <c r="B29" s="65" t="s">
        <v>74</v>
      </c>
      <c r="C29" s="64" t="s">
        <v>16</v>
      </c>
      <c r="D29" s="64" t="s">
        <v>73</v>
      </c>
      <c r="E29" s="105">
        <v>77</v>
      </c>
      <c r="F29" s="105"/>
      <c r="G29" s="63" t="s">
        <v>37</v>
      </c>
      <c r="H29" s="62">
        <v>1</v>
      </c>
      <c r="I29" s="61"/>
      <c r="J29" s="60"/>
    </row>
    <row r="30" spans="1:10" ht="26.1" customHeight="1" x14ac:dyDescent="0.2">
      <c r="A30" s="59" t="s">
        <v>177</v>
      </c>
      <c r="B30" s="58" t="s">
        <v>217</v>
      </c>
      <c r="C30" s="57" t="s">
        <v>6</v>
      </c>
      <c r="D30" s="57" t="s">
        <v>216</v>
      </c>
      <c r="E30" s="106" t="s">
        <v>209</v>
      </c>
      <c r="F30" s="106"/>
      <c r="G30" s="56" t="s">
        <v>162</v>
      </c>
      <c r="H30" s="55">
        <v>1.2430000000000001</v>
      </c>
      <c r="I30" s="54"/>
      <c r="J30" s="53"/>
    </row>
    <row r="31" spans="1:10" ht="26.1" customHeight="1" x14ac:dyDescent="0.2">
      <c r="A31" s="59" t="s">
        <v>177</v>
      </c>
      <c r="B31" s="58" t="s">
        <v>215</v>
      </c>
      <c r="C31" s="57" t="s">
        <v>6</v>
      </c>
      <c r="D31" s="57" t="s">
        <v>214</v>
      </c>
      <c r="E31" s="106" t="s">
        <v>209</v>
      </c>
      <c r="F31" s="106"/>
      <c r="G31" s="56" t="s">
        <v>162</v>
      </c>
      <c r="H31" s="55">
        <v>1.2430000000000001</v>
      </c>
      <c r="I31" s="54"/>
      <c r="J31" s="53"/>
    </row>
    <row r="32" spans="1:10" ht="24" customHeight="1" x14ac:dyDescent="0.2">
      <c r="A32" s="59" t="s">
        <v>177</v>
      </c>
      <c r="B32" s="58" t="s">
        <v>213</v>
      </c>
      <c r="C32" s="57" t="s">
        <v>6</v>
      </c>
      <c r="D32" s="57" t="s">
        <v>212</v>
      </c>
      <c r="E32" s="106" t="s">
        <v>209</v>
      </c>
      <c r="F32" s="106"/>
      <c r="G32" s="56" t="s">
        <v>162</v>
      </c>
      <c r="H32" s="55">
        <v>3.7290000000000001</v>
      </c>
      <c r="I32" s="54"/>
      <c r="J32" s="53"/>
    </row>
    <row r="33" spans="1:10" ht="26.1" customHeight="1" x14ac:dyDescent="0.2">
      <c r="A33" s="59" t="s">
        <v>177</v>
      </c>
      <c r="B33" s="58" t="s">
        <v>211</v>
      </c>
      <c r="C33" s="57" t="s">
        <v>6</v>
      </c>
      <c r="D33" s="57" t="s">
        <v>210</v>
      </c>
      <c r="E33" s="106" t="s">
        <v>209</v>
      </c>
      <c r="F33" s="106"/>
      <c r="G33" s="56" t="s">
        <v>162</v>
      </c>
      <c r="H33" s="55">
        <v>1.2430000000000001</v>
      </c>
      <c r="I33" s="54"/>
      <c r="J33" s="53"/>
    </row>
    <row r="34" spans="1:10" ht="26.1" customHeight="1" x14ac:dyDescent="0.2">
      <c r="A34" s="52" t="s">
        <v>157</v>
      </c>
      <c r="B34" s="51" t="s">
        <v>233</v>
      </c>
      <c r="C34" s="50" t="s">
        <v>6</v>
      </c>
      <c r="D34" s="50" t="s">
        <v>232</v>
      </c>
      <c r="E34" s="112" t="s">
        <v>154</v>
      </c>
      <c r="F34" s="112"/>
      <c r="G34" s="49" t="s">
        <v>46</v>
      </c>
      <c r="H34" s="48">
        <v>25</v>
      </c>
      <c r="I34" s="47"/>
      <c r="J34" s="46"/>
    </row>
    <row r="35" spans="1:10" ht="26.1" customHeight="1" x14ac:dyDescent="0.2">
      <c r="A35" s="52" t="s">
        <v>157</v>
      </c>
      <c r="B35" s="51" t="s">
        <v>231</v>
      </c>
      <c r="C35" s="50" t="s">
        <v>6</v>
      </c>
      <c r="D35" s="50" t="s">
        <v>230</v>
      </c>
      <c r="E35" s="112" t="s">
        <v>154</v>
      </c>
      <c r="F35" s="112"/>
      <c r="G35" s="49" t="s">
        <v>37</v>
      </c>
      <c r="H35" s="48">
        <v>4</v>
      </c>
      <c r="I35" s="47"/>
      <c r="J35" s="46"/>
    </row>
    <row r="36" spans="1:10" ht="26.1" customHeight="1" x14ac:dyDescent="0.2">
      <c r="A36" s="52" t="s">
        <v>157</v>
      </c>
      <c r="B36" s="51" t="s">
        <v>229</v>
      </c>
      <c r="C36" s="50" t="s">
        <v>6</v>
      </c>
      <c r="D36" s="50" t="s">
        <v>228</v>
      </c>
      <c r="E36" s="112" t="s">
        <v>154</v>
      </c>
      <c r="F36" s="112"/>
      <c r="G36" s="49" t="s">
        <v>37</v>
      </c>
      <c r="H36" s="48">
        <v>2</v>
      </c>
      <c r="I36" s="47"/>
      <c r="J36" s="46"/>
    </row>
    <row r="37" spans="1:10" ht="24" customHeight="1" x14ac:dyDescent="0.2">
      <c r="A37" s="52" t="s">
        <v>157</v>
      </c>
      <c r="B37" s="51" t="s">
        <v>227</v>
      </c>
      <c r="C37" s="50" t="s">
        <v>6</v>
      </c>
      <c r="D37" s="50" t="s">
        <v>226</v>
      </c>
      <c r="E37" s="112" t="s">
        <v>154</v>
      </c>
      <c r="F37" s="112"/>
      <c r="G37" s="49" t="s">
        <v>37</v>
      </c>
      <c r="H37" s="48">
        <v>1</v>
      </c>
      <c r="I37" s="47"/>
      <c r="J37" s="46"/>
    </row>
    <row r="38" spans="1:10" ht="51.95" customHeight="1" x14ac:dyDescent="0.2">
      <c r="A38" s="52" t="s">
        <v>157</v>
      </c>
      <c r="B38" s="51" t="s">
        <v>225</v>
      </c>
      <c r="C38" s="50" t="s">
        <v>6</v>
      </c>
      <c r="D38" s="50" t="s">
        <v>224</v>
      </c>
      <c r="E38" s="112" t="s">
        <v>154</v>
      </c>
      <c r="F38" s="112"/>
      <c r="G38" s="49" t="s">
        <v>46</v>
      </c>
      <c r="H38" s="48">
        <v>60</v>
      </c>
      <c r="I38" s="47"/>
      <c r="J38" s="46"/>
    </row>
    <row r="39" spans="1:10" ht="26.1" customHeight="1" x14ac:dyDescent="0.2">
      <c r="A39" s="52" t="s">
        <v>157</v>
      </c>
      <c r="B39" s="51" t="s">
        <v>223</v>
      </c>
      <c r="C39" s="50" t="s">
        <v>6</v>
      </c>
      <c r="D39" s="50" t="s">
        <v>222</v>
      </c>
      <c r="E39" s="112" t="s">
        <v>154</v>
      </c>
      <c r="F39" s="112"/>
      <c r="G39" s="49" t="s">
        <v>46</v>
      </c>
      <c r="H39" s="48">
        <v>10</v>
      </c>
      <c r="I39" s="47"/>
      <c r="J39" s="46"/>
    </row>
    <row r="40" spans="1:10" ht="26.1" customHeight="1" x14ac:dyDescent="0.2">
      <c r="A40" s="52" t="s">
        <v>157</v>
      </c>
      <c r="B40" s="51" t="s">
        <v>221</v>
      </c>
      <c r="C40" s="50" t="s">
        <v>6</v>
      </c>
      <c r="D40" s="50" t="s">
        <v>220</v>
      </c>
      <c r="E40" s="112" t="s">
        <v>154</v>
      </c>
      <c r="F40" s="112"/>
      <c r="G40" s="49" t="s">
        <v>37</v>
      </c>
      <c r="H40" s="48">
        <v>4</v>
      </c>
      <c r="I40" s="47"/>
      <c r="J40" s="46"/>
    </row>
    <row r="41" spans="1:10" ht="26.1" customHeight="1" x14ac:dyDescent="0.2">
      <c r="A41" s="52" t="s">
        <v>157</v>
      </c>
      <c r="B41" s="51" t="s">
        <v>219</v>
      </c>
      <c r="C41" s="50" t="s">
        <v>6</v>
      </c>
      <c r="D41" s="50" t="s">
        <v>218</v>
      </c>
      <c r="E41" s="112" t="s">
        <v>154</v>
      </c>
      <c r="F41" s="112"/>
      <c r="G41" s="49" t="s">
        <v>37</v>
      </c>
      <c r="H41" s="48">
        <v>4</v>
      </c>
      <c r="I41" s="47"/>
      <c r="J41" s="46"/>
    </row>
    <row r="42" spans="1:10" ht="25.5" x14ac:dyDescent="0.2">
      <c r="A42" s="45"/>
      <c r="B42" s="43"/>
      <c r="C42" s="43"/>
      <c r="D42" s="43"/>
      <c r="E42" s="43" t="s">
        <v>153</v>
      </c>
      <c r="F42" s="44"/>
      <c r="G42" s="43" t="s">
        <v>152</v>
      </c>
      <c r="H42" s="44">
        <v>0</v>
      </c>
      <c r="I42" s="43" t="s">
        <v>151</v>
      </c>
      <c r="J42" s="42"/>
    </row>
    <row r="43" spans="1:10" ht="15" thickBot="1" x14ac:dyDescent="0.25">
      <c r="A43" s="45"/>
      <c r="B43" s="43"/>
      <c r="C43" s="43"/>
      <c r="D43" s="43"/>
      <c r="E43" s="43" t="s">
        <v>150</v>
      </c>
      <c r="F43" s="44"/>
      <c r="G43" s="43"/>
      <c r="H43" s="107" t="s">
        <v>149</v>
      </c>
      <c r="I43" s="107"/>
      <c r="J43" s="42"/>
    </row>
    <row r="44" spans="1:10" ht="0.95" customHeight="1" thickTop="1" x14ac:dyDescent="0.2">
      <c r="A44" s="41"/>
      <c r="B44" s="40"/>
      <c r="C44" s="40"/>
      <c r="D44" s="40"/>
      <c r="E44" s="40"/>
      <c r="F44" s="40"/>
      <c r="G44" s="40"/>
      <c r="H44" s="40"/>
      <c r="I44" s="40"/>
      <c r="J44" s="39"/>
    </row>
    <row r="45" spans="1:10" ht="18" customHeight="1" x14ac:dyDescent="0.2">
      <c r="A45" s="71" t="s">
        <v>72</v>
      </c>
      <c r="B45" s="68" t="s">
        <v>140</v>
      </c>
      <c r="C45" s="70" t="s">
        <v>139</v>
      </c>
      <c r="D45" s="70" t="s">
        <v>138</v>
      </c>
      <c r="E45" s="104" t="s">
        <v>188</v>
      </c>
      <c r="F45" s="104"/>
      <c r="G45" s="69" t="s">
        <v>137</v>
      </c>
      <c r="H45" s="68" t="s">
        <v>136</v>
      </c>
      <c r="I45" s="68" t="s">
        <v>135</v>
      </c>
      <c r="J45" s="67" t="s">
        <v>133</v>
      </c>
    </row>
    <row r="46" spans="1:10" ht="26.1" customHeight="1" x14ac:dyDescent="0.2">
      <c r="A46" s="66" t="s">
        <v>187</v>
      </c>
      <c r="B46" s="65" t="s">
        <v>71</v>
      </c>
      <c r="C46" s="64" t="s">
        <v>16</v>
      </c>
      <c r="D46" s="64" t="s">
        <v>70</v>
      </c>
      <c r="E46" s="105">
        <v>77</v>
      </c>
      <c r="F46" s="105"/>
      <c r="G46" s="63" t="s">
        <v>37</v>
      </c>
      <c r="H46" s="62">
        <v>1</v>
      </c>
      <c r="I46" s="61"/>
      <c r="J46" s="60"/>
    </row>
    <row r="47" spans="1:10" ht="26.1" customHeight="1" x14ac:dyDescent="0.2">
      <c r="A47" s="59" t="s">
        <v>177</v>
      </c>
      <c r="B47" s="58" t="s">
        <v>217</v>
      </c>
      <c r="C47" s="57" t="s">
        <v>6</v>
      </c>
      <c r="D47" s="57" t="s">
        <v>216</v>
      </c>
      <c r="E47" s="106" t="s">
        <v>209</v>
      </c>
      <c r="F47" s="106"/>
      <c r="G47" s="56" t="s">
        <v>162</v>
      </c>
      <c r="H47" s="55">
        <v>1.2430000000000001</v>
      </c>
      <c r="I47" s="54"/>
      <c r="J47" s="53"/>
    </row>
    <row r="48" spans="1:10" ht="26.1" customHeight="1" x14ac:dyDescent="0.2">
      <c r="A48" s="59" t="s">
        <v>177</v>
      </c>
      <c r="B48" s="58" t="s">
        <v>215</v>
      </c>
      <c r="C48" s="57" t="s">
        <v>6</v>
      </c>
      <c r="D48" s="57" t="s">
        <v>214</v>
      </c>
      <c r="E48" s="106" t="s">
        <v>209</v>
      </c>
      <c r="F48" s="106"/>
      <c r="G48" s="56" t="s">
        <v>162</v>
      </c>
      <c r="H48" s="55">
        <v>2.4860000000000002</v>
      </c>
      <c r="I48" s="54"/>
      <c r="J48" s="53"/>
    </row>
    <row r="49" spans="1:10" ht="24" customHeight="1" x14ac:dyDescent="0.2">
      <c r="A49" s="59" t="s">
        <v>177</v>
      </c>
      <c r="B49" s="58" t="s">
        <v>213</v>
      </c>
      <c r="C49" s="57" t="s">
        <v>6</v>
      </c>
      <c r="D49" s="57" t="s">
        <v>212</v>
      </c>
      <c r="E49" s="106" t="s">
        <v>209</v>
      </c>
      <c r="F49" s="106"/>
      <c r="G49" s="56" t="s">
        <v>162</v>
      </c>
      <c r="H49" s="55">
        <v>3.7290000000000001</v>
      </c>
      <c r="I49" s="54"/>
      <c r="J49" s="53"/>
    </row>
    <row r="50" spans="1:10" ht="26.1" customHeight="1" x14ac:dyDescent="0.2">
      <c r="A50" s="59" t="s">
        <v>177</v>
      </c>
      <c r="B50" s="58" t="s">
        <v>211</v>
      </c>
      <c r="C50" s="57" t="s">
        <v>6</v>
      </c>
      <c r="D50" s="57" t="s">
        <v>210</v>
      </c>
      <c r="E50" s="106" t="s">
        <v>209</v>
      </c>
      <c r="F50" s="106"/>
      <c r="G50" s="56" t="s">
        <v>162</v>
      </c>
      <c r="H50" s="55">
        <v>1.2430000000000001</v>
      </c>
      <c r="I50" s="54"/>
      <c r="J50" s="53"/>
    </row>
    <row r="51" spans="1:10" ht="24" customHeight="1" x14ac:dyDescent="0.2">
      <c r="A51" s="52" t="s">
        <v>157</v>
      </c>
      <c r="B51" s="51" t="s">
        <v>208</v>
      </c>
      <c r="C51" s="50" t="s">
        <v>16</v>
      </c>
      <c r="D51" s="50" t="s">
        <v>207</v>
      </c>
      <c r="E51" s="112" t="s">
        <v>206</v>
      </c>
      <c r="F51" s="112"/>
      <c r="G51" s="49" t="s">
        <v>205</v>
      </c>
      <c r="H51" s="48">
        <v>1</v>
      </c>
      <c r="I51" s="47"/>
      <c r="J51" s="46"/>
    </row>
    <row r="52" spans="1:10" ht="26.1" customHeight="1" x14ac:dyDescent="0.2">
      <c r="A52" s="52" t="s">
        <v>157</v>
      </c>
      <c r="B52" s="51" t="s">
        <v>204</v>
      </c>
      <c r="C52" s="50" t="s">
        <v>6</v>
      </c>
      <c r="D52" s="50" t="s">
        <v>203</v>
      </c>
      <c r="E52" s="112" t="s">
        <v>154</v>
      </c>
      <c r="F52" s="112"/>
      <c r="G52" s="49" t="s">
        <v>46</v>
      </c>
      <c r="H52" s="48">
        <v>3</v>
      </c>
      <c r="I52" s="47"/>
      <c r="J52" s="46"/>
    </row>
    <row r="53" spans="1:10" ht="26.1" customHeight="1" x14ac:dyDescent="0.2">
      <c r="A53" s="52" t="s">
        <v>157</v>
      </c>
      <c r="B53" s="51" t="s">
        <v>202</v>
      </c>
      <c r="C53" s="50" t="s">
        <v>6</v>
      </c>
      <c r="D53" s="50" t="s">
        <v>201</v>
      </c>
      <c r="E53" s="112" t="s">
        <v>154</v>
      </c>
      <c r="F53" s="112"/>
      <c r="G53" s="49" t="s">
        <v>37</v>
      </c>
      <c r="H53" s="48">
        <v>4</v>
      </c>
      <c r="I53" s="47"/>
      <c r="J53" s="46"/>
    </row>
    <row r="54" spans="1:10" ht="26.1" customHeight="1" x14ac:dyDescent="0.2">
      <c r="A54" s="52" t="s">
        <v>157</v>
      </c>
      <c r="B54" s="51" t="s">
        <v>200</v>
      </c>
      <c r="C54" s="50" t="s">
        <v>6</v>
      </c>
      <c r="D54" s="50" t="s">
        <v>199</v>
      </c>
      <c r="E54" s="112" t="s">
        <v>154</v>
      </c>
      <c r="F54" s="112"/>
      <c r="G54" s="49" t="s">
        <v>37</v>
      </c>
      <c r="H54" s="48">
        <v>2</v>
      </c>
      <c r="I54" s="47"/>
      <c r="J54" s="46"/>
    </row>
    <row r="55" spans="1:10" ht="24" customHeight="1" x14ac:dyDescent="0.2">
      <c r="A55" s="52" t="s">
        <v>157</v>
      </c>
      <c r="B55" s="51" t="s">
        <v>198</v>
      </c>
      <c r="C55" s="50" t="s">
        <v>6</v>
      </c>
      <c r="D55" s="50" t="s">
        <v>197</v>
      </c>
      <c r="E55" s="112" t="s">
        <v>154</v>
      </c>
      <c r="F55" s="112"/>
      <c r="G55" s="49" t="s">
        <v>37</v>
      </c>
      <c r="H55" s="48">
        <v>1</v>
      </c>
      <c r="I55" s="47"/>
      <c r="J55" s="46"/>
    </row>
    <row r="56" spans="1:10" ht="51.95" customHeight="1" x14ac:dyDescent="0.2">
      <c r="A56" s="52" t="s">
        <v>157</v>
      </c>
      <c r="B56" s="51" t="s">
        <v>196</v>
      </c>
      <c r="C56" s="50" t="s">
        <v>6</v>
      </c>
      <c r="D56" s="50" t="s">
        <v>195</v>
      </c>
      <c r="E56" s="112" t="s">
        <v>154</v>
      </c>
      <c r="F56" s="112"/>
      <c r="G56" s="49" t="s">
        <v>46</v>
      </c>
      <c r="H56" s="48">
        <v>50</v>
      </c>
      <c r="I56" s="47"/>
      <c r="J56" s="46"/>
    </row>
    <row r="57" spans="1:10" ht="26.1" customHeight="1" x14ac:dyDescent="0.2">
      <c r="A57" s="52" t="s">
        <v>157</v>
      </c>
      <c r="B57" s="51" t="s">
        <v>194</v>
      </c>
      <c r="C57" s="50" t="s">
        <v>6</v>
      </c>
      <c r="D57" s="50" t="s">
        <v>193</v>
      </c>
      <c r="E57" s="112" t="s">
        <v>154</v>
      </c>
      <c r="F57" s="112"/>
      <c r="G57" s="49" t="s">
        <v>46</v>
      </c>
      <c r="H57" s="48">
        <v>10</v>
      </c>
      <c r="I57" s="47"/>
      <c r="J57" s="46"/>
    </row>
    <row r="58" spans="1:10" ht="26.1" customHeight="1" x14ac:dyDescent="0.2">
      <c r="A58" s="52" t="s">
        <v>157</v>
      </c>
      <c r="B58" s="51" t="s">
        <v>192</v>
      </c>
      <c r="C58" s="50" t="s">
        <v>6</v>
      </c>
      <c r="D58" s="50" t="s">
        <v>191</v>
      </c>
      <c r="E58" s="112" t="s">
        <v>154</v>
      </c>
      <c r="F58" s="112"/>
      <c r="G58" s="49" t="s">
        <v>37</v>
      </c>
      <c r="H58" s="48">
        <v>4</v>
      </c>
      <c r="I58" s="47"/>
      <c r="J58" s="46"/>
    </row>
    <row r="59" spans="1:10" ht="26.1" customHeight="1" x14ac:dyDescent="0.2">
      <c r="A59" s="52" t="s">
        <v>157</v>
      </c>
      <c r="B59" s="51" t="s">
        <v>190</v>
      </c>
      <c r="C59" s="50" t="s">
        <v>6</v>
      </c>
      <c r="D59" s="50" t="s">
        <v>189</v>
      </c>
      <c r="E59" s="112" t="s">
        <v>154</v>
      </c>
      <c r="F59" s="112"/>
      <c r="G59" s="49" t="s">
        <v>37</v>
      </c>
      <c r="H59" s="48">
        <v>4</v>
      </c>
      <c r="I59" s="47"/>
      <c r="J59" s="46"/>
    </row>
    <row r="60" spans="1:10" ht="25.5" x14ac:dyDescent="0.2">
      <c r="A60" s="45"/>
      <c r="B60" s="43"/>
      <c r="C60" s="43"/>
      <c r="D60" s="43"/>
      <c r="E60" s="43" t="s">
        <v>153</v>
      </c>
      <c r="F60" s="44"/>
      <c r="G60" s="43" t="s">
        <v>152</v>
      </c>
      <c r="H60" s="44">
        <v>0</v>
      </c>
      <c r="I60" s="43" t="s">
        <v>151</v>
      </c>
      <c r="J60" s="42"/>
    </row>
    <row r="61" spans="1:10" ht="15" thickBot="1" x14ac:dyDescent="0.25">
      <c r="A61" s="45"/>
      <c r="B61" s="43"/>
      <c r="C61" s="43"/>
      <c r="D61" s="43"/>
      <c r="E61" s="43" t="s">
        <v>150</v>
      </c>
      <c r="F61" s="44"/>
      <c r="G61" s="43"/>
      <c r="H61" s="107" t="s">
        <v>149</v>
      </c>
      <c r="I61" s="107"/>
      <c r="J61" s="42"/>
    </row>
    <row r="62" spans="1:10" ht="0.95" customHeight="1" thickTop="1" thickBot="1" x14ac:dyDescent="0.25">
      <c r="A62" s="41"/>
      <c r="B62" s="40"/>
      <c r="C62" s="40"/>
      <c r="D62" s="40"/>
      <c r="E62" s="40"/>
      <c r="F62" s="40"/>
      <c r="G62" s="40"/>
      <c r="H62" s="40"/>
      <c r="I62" s="40"/>
      <c r="J62" s="39"/>
    </row>
    <row r="63" spans="1:10" ht="0.95" customHeight="1" thickTop="1" x14ac:dyDescent="0.2">
      <c r="A63" s="41"/>
      <c r="B63" s="40"/>
      <c r="C63" s="40"/>
      <c r="D63" s="40"/>
      <c r="E63" s="40"/>
      <c r="F63" s="40"/>
      <c r="G63" s="40"/>
      <c r="H63" s="40"/>
      <c r="I63" s="40"/>
      <c r="J63" s="39"/>
    </row>
    <row r="64" spans="1:10" ht="18" customHeight="1" x14ac:dyDescent="0.2">
      <c r="A64" s="71" t="s">
        <v>18</v>
      </c>
      <c r="B64" s="68" t="s">
        <v>140</v>
      </c>
      <c r="C64" s="70" t="s">
        <v>139</v>
      </c>
      <c r="D64" s="70" t="s">
        <v>138</v>
      </c>
      <c r="E64" s="104" t="s">
        <v>188</v>
      </c>
      <c r="F64" s="104"/>
      <c r="G64" s="69" t="s">
        <v>137</v>
      </c>
      <c r="H64" s="68" t="s">
        <v>136</v>
      </c>
      <c r="I64" s="68" t="s">
        <v>135</v>
      </c>
      <c r="J64" s="67" t="s">
        <v>133</v>
      </c>
    </row>
    <row r="65" spans="1:10" ht="26.1" customHeight="1" x14ac:dyDescent="0.2">
      <c r="A65" s="66" t="s">
        <v>187</v>
      </c>
      <c r="B65" s="65" t="s">
        <v>17</v>
      </c>
      <c r="C65" s="64" t="s">
        <v>16</v>
      </c>
      <c r="D65" s="64" t="s">
        <v>15</v>
      </c>
      <c r="E65" s="105" t="s">
        <v>186</v>
      </c>
      <c r="F65" s="105"/>
      <c r="G65" s="63" t="s">
        <v>14</v>
      </c>
      <c r="H65" s="62">
        <v>1</v>
      </c>
      <c r="I65" s="61"/>
      <c r="J65" s="60"/>
    </row>
    <row r="66" spans="1:10" ht="24" customHeight="1" x14ac:dyDescent="0.2">
      <c r="A66" s="59" t="s">
        <v>177</v>
      </c>
      <c r="B66" s="58" t="s">
        <v>185</v>
      </c>
      <c r="C66" s="57" t="s">
        <v>27</v>
      </c>
      <c r="D66" s="57" t="s">
        <v>184</v>
      </c>
      <c r="E66" s="106" t="s">
        <v>179</v>
      </c>
      <c r="F66" s="106"/>
      <c r="G66" s="56" t="s">
        <v>178</v>
      </c>
      <c r="H66" s="55">
        <v>5</v>
      </c>
      <c r="I66" s="54"/>
      <c r="J66" s="53"/>
    </row>
    <row r="67" spans="1:10" ht="24" customHeight="1" x14ac:dyDescent="0.2">
      <c r="A67" s="59" t="s">
        <v>177</v>
      </c>
      <c r="B67" s="58" t="s">
        <v>183</v>
      </c>
      <c r="C67" s="57" t="s">
        <v>27</v>
      </c>
      <c r="D67" s="57" t="s">
        <v>182</v>
      </c>
      <c r="E67" s="106" t="s">
        <v>179</v>
      </c>
      <c r="F67" s="106"/>
      <c r="G67" s="56" t="s">
        <v>178</v>
      </c>
      <c r="H67" s="55">
        <v>2</v>
      </c>
      <c r="I67" s="54"/>
      <c r="J67" s="53"/>
    </row>
    <row r="68" spans="1:10" ht="24" customHeight="1" x14ac:dyDescent="0.2">
      <c r="A68" s="59" t="s">
        <v>177</v>
      </c>
      <c r="B68" s="58" t="s">
        <v>181</v>
      </c>
      <c r="C68" s="57" t="s">
        <v>27</v>
      </c>
      <c r="D68" s="57" t="s">
        <v>180</v>
      </c>
      <c r="E68" s="106" t="s">
        <v>179</v>
      </c>
      <c r="F68" s="106"/>
      <c r="G68" s="56" t="s">
        <v>178</v>
      </c>
      <c r="H68" s="55">
        <v>0.15</v>
      </c>
      <c r="I68" s="54"/>
      <c r="J68" s="53"/>
    </row>
    <row r="69" spans="1:10" ht="26.1" customHeight="1" x14ac:dyDescent="0.2">
      <c r="A69" s="59" t="s">
        <v>177</v>
      </c>
      <c r="B69" s="58" t="s">
        <v>176</v>
      </c>
      <c r="C69" s="57" t="s">
        <v>27</v>
      </c>
      <c r="D69" s="57" t="s">
        <v>175</v>
      </c>
      <c r="E69" s="106" t="s">
        <v>174</v>
      </c>
      <c r="F69" s="106"/>
      <c r="G69" s="56" t="s">
        <v>19</v>
      </c>
      <c r="H69" s="55">
        <v>0.156</v>
      </c>
      <c r="I69" s="54"/>
      <c r="J69" s="53"/>
    </row>
    <row r="70" spans="1:10" ht="26.1" customHeight="1" x14ac:dyDescent="0.2">
      <c r="A70" s="52" t="s">
        <v>157</v>
      </c>
      <c r="B70" s="51" t="s">
        <v>173</v>
      </c>
      <c r="C70" s="50" t="s">
        <v>6</v>
      </c>
      <c r="D70" s="50" t="s">
        <v>172</v>
      </c>
      <c r="E70" s="112" t="s">
        <v>154</v>
      </c>
      <c r="F70" s="112"/>
      <c r="G70" s="49" t="s">
        <v>19</v>
      </c>
      <c r="H70" s="48">
        <v>1.1499999999999999</v>
      </c>
      <c r="I70" s="47"/>
      <c r="J70" s="46"/>
    </row>
    <row r="71" spans="1:10" ht="24" customHeight="1" x14ac:dyDescent="0.2">
      <c r="A71" s="52" t="s">
        <v>157</v>
      </c>
      <c r="B71" s="51" t="s">
        <v>171</v>
      </c>
      <c r="C71" s="50" t="s">
        <v>6</v>
      </c>
      <c r="D71" s="50" t="s">
        <v>170</v>
      </c>
      <c r="E71" s="112" t="s">
        <v>163</v>
      </c>
      <c r="F71" s="112"/>
      <c r="G71" s="49" t="s">
        <v>162</v>
      </c>
      <c r="H71" s="48">
        <v>0.15</v>
      </c>
      <c r="I71" s="47"/>
      <c r="J71" s="46"/>
    </row>
    <row r="72" spans="1:10" ht="26.1" customHeight="1" x14ac:dyDescent="0.2">
      <c r="A72" s="52" t="s">
        <v>157</v>
      </c>
      <c r="B72" s="51" t="s">
        <v>169</v>
      </c>
      <c r="C72" s="50" t="s">
        <v>6</v>
      </c>
      <c r="D72" s="50" t="s">
        <v>168</v>
      </c>
      <c r="E72" s="112" t="s">
        <v>154</v>
      </c>
      <c r="F72" s="112"/>
      <c r="G72" s="49" t="s">
        <v>4</v>
      </c>
      <c r="H72" s="48">
        <v>4.8</v>
      </c>
      <c r="I72" s="47"/>
      <c r="J72" s="46"/>
    </row>
    <row r="73" spans="1:10" ht="24" customHeight="1" x14ac:dyDescent="0.2">
      <c r="A73" s="52" t="s">
        <v>157</v>
      </c>
      <c r="B73" s="51" t="s">
        <v>167</v>
      </c>
      <c r="C73" s="50" t="s">
        <v>6</v>
      </c>
      <c r="D73" s="50" t="s">
        <v>166</v>
      </c>
      <c r="E73" s="112" t="s">
        <v>163</v>
      </c>
      <c r="F73" s="112"/>
      <c r="G73" s="49" t="s">
        <v>162</v>
      </c>
      <c r="H73" s="48">
        <v>2</v>
      </c>
      <c r="I73" s="47"/>
      <c r="J73" s="46"/>
    </row>
    <row r="74" spans="1:10" ht="24" customHeight="1" x14ac:dyDescent="0.2">
      <c r="A74" s="52" t="s">
        <v>157</v>
      </c>
      <c r="B74" s="51" t="s">
        <v>165</v>
      </c>
      <c r="C74" s="50" t="s">
        <v>6</v>
      </c>
      <c r="D74" s="50" t="s">
        <v>164</v>
      </c>
      <c r="E74" s="112" t="s">
        <v>163</v>
      </c>
      <c r="F74" s="112"/>
      <c r="G74" s="49" t="s">
        <v>162</v>
      </c>
      <c r="H74" s="48">
        <v>5</v>
      </c>
      <c r="I74" s="47"/>
      <c r="J74" s="46"/>
    </row>
    <row r="75" spans="1:10" ht="26.1" customHeight="1" x14ac:dyDescent="0.2">
      <c r="A75" s="52" t="s">
        <v>157</v>
      </c>
      <c r="B75" s="51" t="s">
        <v>161</v>
      </c>
      <c r="C75" s="50" t="s">
        <v>6</v>
      </c>
      <c r="D75" s="50" t="s">
        <v>160</v>
      </c>
      <c r="E75" s="112" t="s">
        <v>154</v>
      </c>
      <c r="F75" s="112"/>
      <c r="G75" s="49" t="s">
        <v>46</v>
      </c>
      <c r="H75" s="48">
        <v>1</v>
      </c>
      <c r="I75" s="47"/>
      <c r="J75" s="46"/>
    </row>
    <row r="76" spans="1:10" ht="26.1" customHeight="1" x14ac:dyDescent="0.2">
      <c r="A76" s="52" t="s">
        <v>157</v>
      </c>
      <c r="B76" s="51" t="s">
        <v>159</v>
      </c>
      <c r="C76" s="50" t="s">
        <v>6</v>
      </c>
      <c r="D76" s="50" t="s">
        <v>158</v>
      </c>
      <c r="E76" s="112" t="s">
        <v>154</v>
      </c>
      <c r="F76" s="112"/>
      <c r="G76" s="49" t="s">
        <v>19</v>
      </c>
      <c r="H76" s="48">
        <v>1.1499999999999999</v>
      </c>
      <c r="I76" s="47"/>
      <c r="J76" s="46"/>
    </row>
    <row r="77" spans="1:10" ht="26.1" customHeight="1" x14ac:dyDescent="0.2">
      <c r="A77" s="52" t="s">
        <v>157</v>
      </c>
      <c r="B77" s="51" t="s">
        <v>156</v>
      </c>
      <c r="C77" s="50" t="s">
        <v>6</v>
      </c>
      <c r="D77" s="50" t="s">
        <v>155</v>
      </c>
      <c r="E77" s="112" t="s">
        <v>154</v>
      </c>
      <c r="F77" s="112"/>
      <c r="G77" s="49" t="s">
        <v>19</v>
      </c>
      <c r="H77" s="48">
        <v>1.1499999999999999</v>
      </c>
      <c r="I77" s="47"/>
      <c r="J77" s="46"/>
    </row>
    <row r="78" spans="1:10" ht="25.5" x14ac:dyDescent="0.2">
      <c r="A78" s="45"/>
      <c r="B78" s="43"/>
      <c r="C78" s="43"/>
      <c r="D78" s="43"/>
      <c r="E78" s="43" t="s">
        <v>153</v>
      </c>
      <c r="F78" s="44"/>
      <c r="G78" s="43" t="s">
        <v>152</v>
      </c>
      <c r="H78" s="44">
        <v>0</v>
      </c>
      <c r="I78" s="43" t="s">
        <v>151</v>
      </c>
      <c r="J78" s="42"/>
    </row>
    <row r="79" spans="1:10" ht="15" thickBot="1" x14ac:dyDescent="0.25">
      <c r="A79" s="45"/>
      <c r="B79" s="43"/>
      <c r="C79" s="43"/>
      <c r="D79" s="43"/>
      <c r="E79" s="43" t="s">
        <v>150</v>
      </c>
      <c r="F79" s="44"/>
      <c r="G79" s="43"/>
      <c r="H79" s="107" t="s">
        <v>149</v>
      </c>
      <c r="I79" s="107"/>
      <c r="J79" s="42"/>
    </row>
    <row r="80" spans="1:10" ht="0.95" customHeight="1" thickTop="1" x14ac:dyDescent="0.2">
      <c r="A80" s="41"/>
      <c r="B80" s="40"/>
      <c r="C80" s="40"/>
      <c r="D80" s="40"/>
      <c r="E80" s="40"/>
      <c r="F80" s="40"/>
      <c r="G80" s="40"/>
      <c r="H80" s="40"/>
      <c r="I80" s="40"/>
      <c r="J80" s="39"/>
    </row>
    <row r="81" spans="1:10" ht="0.95" customHeight="1" thickBo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4.25" customHeight="1" thickBot="1" x14ac:dyDescent="0.25">
      <c r="A82" s="87" t="s">
        <v>3</v>
      </c>
      <c r="B82" s="88"/>
      <c r="C82" s="88"/>
      <c r="D82" s="88"/>
      <c r="E82" s="88"/>
      <c r="F82" s="11"/>
      <c r="G82" s="10"/>
      <c r="H82" s="10"/>
      <c r="I82" s="10"/>
      <c r="J82" s="9"/>
    </row>
    <row r="83" spans="1:10" ht="15" thickBot="1" x14ac:dyDescent="0.25">
      <c r="A83" s="87"/>
      <c r="B83" s="88"/>
      <c r="C83" s="88"/>
      <c r="D83" s="88"/>
      <c r="E83" s="88"/>
      <c r="F83" s="96" t="s">
        <v>2</v>
      </c>
      <c r="G83" s="113"/>
      <c r="H83" s="114"/>
      <c r="I83" s="113"/>
      <c r="J83" s="115"/>
    </row>
    <row r="84" spans="1:10" ht="15" thickBot="1" x14ac:dyDescent="0.25">
      <c r="A84" s="87"/>
      <c r="B84" s="88"/>
      <c r="C84" s="88"/>
      <c r="D84" s="88"/>
      <c r="E84" s="88"/>
      <c r="F84" s="96" t="s">
        <v>1</v>
      </c>
      <c r="G84" s="113"/>
      <c r="H84" s="114"/>
      <c r="I84" s="113"/>
      <c r="J84" s="115"/>
    </row>
    <row r="85" spans="1:10" ht="15" thickBot="1" x14ac:dyDescent="0.25">
      <c r="A85" s="87"/>
      <c r="B85" s="88"/>
      <c r="C85" s="88"/>
      <c r="D85" s="88"/>
      <c r="E85" s="88"/>
      <c r="F85" s="96" t="s">
        <v>0</v>
      </c>
      <c r="G85" s="113"/>
      <c r="H85" s="114"/>
      <c r="I85" s="113"/>
      <c r="J85" s="115"/>
    </row>
    <row r="86" spans="1:10" ht="15" thickBot="1" x14ac:dyDescent="0.25">
      <c r="A86" s="87"/>
      <c r="B86" s="88"/>
      <c r="C86" s="88"/>
      <c r="D86" s="88"/>
      <c r="E86" s="88"/>
      <c r="F86" s="33"/>
      <c r="G86" s="4"/>
      <c r="H86" s="4"/>
      <c r="I86" s="4"/>
      <c r="J86" s="3"/>
    </row>
  </sheetData>
  <mergeCells count="72">
    <mergeCell ref="E76:F76"/>
    <mergeCell ref="E77:F77"/>
    <mergeCell ref="A82:E86"/>
    <mergeCell ref="F83:G83"/>
    <mergeCell ref="H83:J83"/>
    <mergeCell ref="F84:G84"/>
    <mergeCell ref="H84:J84"/>
    <mergeCell ref="F85:G85"/>
    <mergeCell ref="H85:J85"/>
    <mergeCell ref="H79:I79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70:F70"/>
    <mergeCell ref="E71:F71"/>
    <mergeCell ref="E57:F57"/>
    <mergeCell ref="E58:F58"/>
    <mergeCell ref="E59:F59"/>
    <mergeCell ref="E49:F49"/>
    <mergeCell ref="H61:I61"/>
    <mergeCell ref="E51:F51"/>
    <mergeCell ref="E52:F52"/>
    <mergeCell ref="E53:F53"/>
    <mergeCell ref="E54:F54"/>
    <mergeCell ref="E55:F55"/>
    <mergeCell ref="E56:F56"/>
    <mergeCell ref="E50:F50"/>
    <mergeCell ref="E37:F37"/>
    <mergeCell ref="E38:F38"/>
    <mergeCell ref="E39:F39"/>
    <mergeCell ref="E40:F40"/>
    <mergeCell ref="E41:F41"/>
    <mergeCell ref="E45:F45"/>
    <mergeCell ref="E46:F46"/>
    <mergeCell ref="E47:F47"/>
    <mergeCell ref="E48:F48"/>
    <mergeCell ref="H43:I43"/>
    <mergeCell ref="E36:F36"/>
    <mergeCell ref="E28:F28"/>
    <mergeCell ref="E29:F29"/>
    <mergeCell ref="E30:F30"/>
    <mergeCell ref="E21:F21"/>
    <mergeCell ref="E22:F22"/>
    <mergeCell ref="E23:F23"/>
    <mergeCell ref="E31:F31"/>
    <mergeCell ref="E32:F32"/>
    <mergeCell ref="E33:F33"/>
    <mergeCell ref="E34:F34"/>
    <mergeCell ref="E35:F35"/>
    <mergeCell ref="H25:I25"/>
    <mergeCell ref="E20:F20"/>
    <mergeCell ref="H17:I17"/>
    <mergeCell ref="E12:F12"/>
    <mergeCell ref="E13:F13"/>
    <mergeCell ref="E14:F14"/>
    <mergeCell ref="E15:F15"/>
    <mergeCell ref="E5:F5"/>
    <mergeCell ref="E6:F6"/>
    <mergeCell ref="E7:F7"/>
    <mergeCell ref="H9:I9"/>
    <mergeCell ref="E1:G1"/>
    <mergeCell ref="I1:J1"/>
    <mergeCell ref="E2:G2"/>
    <mergeCell ref="I2:J2"/>
    <mergeCell ref="A3:J3"/>
  </mergeCells>
  <pageMargins left="0.25" right="0.25" top="0.75" bottom="0.75" header="0.3" footer="0.3"/>
  <pageSetup paperSize="9" scale="77" fitToHeight="0" orientation="landscape" r:id="rId1"/>
  <headerFooter>
    <oddHeader>&amp;L &amp;CSESC / SENAC
CNPJ: 03.671.444/0001-47 &amp;R</oddHead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609F-2CE2-4948-84D6-3256DEA00DFA}">
  <dimension ref="A1:T39"/>
  <sheetViews>
    <sheetView zoomScale="85" zoomScaleNormal="85" workbookViewId="0">
      <selection activeCell="F18" sqref="F18"/>
    </sheetView>
  </sheetViews>
  <sheetFormatPr defaultRowHeight="15" x14ac:dyDescent="0.25"/>
  <cols>
    <col min="1" max="1" width="8.85546875" style="79" bestFit="1" customWidth="1"/>
    <col min="2" max="2" width="23.140625" style="79" bestFit="1" customWidth="1"/>
    <col min="3" max="4" width="9.140625" style="79" customWidth="1"/>
    <col min="5" max="7" width="9.140625" style="79"/>
    <col min="8" max="8" width="8.85546875" style="79" bestFit="1" customWidth="1"/>
    <col min="9" max="9" width="23.140625" style="79" bestFit="1" customWidth="1"/>
    <col min="10" max="16384" width="9.140625" style="79"/>
  </cols>
  <sheetData>
    <row r="1" spans="1:20" ht="21" x14ac:dyDescent="0.35">
      <c r="A1" s="123" t="s">
        <v>251</v>
      </c>
      <c r="B1" s="123"/>
      <c r="C1" s="123"/>
      <c r="D1" s="123"/>
      <c r="E1" s="123"/>
      <c r="F1" s="78"/>
      <c r="I1" s="129">
        <v>45231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x14ac:dyDescent="0.25">
      <c r="A2" s="124" t="s">
        <v>252</v>
      </c>
      <c r="B2" s="124" t="s">
        <v>253</v>
      </c>
      <c r="C2" s="126" t="s">
        <v>254</v>
      </c>
      <c r="D2" s="127"/>
      <c r="E2" s="128"/>
      <c r="F2" s="78"/>
      <c r="K2" s="78"/>
    </row>
    <row r="3" spans="1:20" x14ac:dyDescent="0.25">
      <c r="A3" s="125"/>
      <c r="B3" s="125"/>
      <c r="C3" s="80" t="s">
        <v>255</v>
      </c>
      <c r="D3" s="80" t="s">
        <v>256</v>
      </c>
      <c r="E3" s="81" t="s">
        <v>257</v>
      </c>
      <c r="F3" s="78"/>
      <c r="K3" s="78"/>
    </row>
    <row r="4" spans="1:20" x14ac:dyDescent="0.25">
      <c r="A4" s="82" t="s">
        <v>258</v>
      </c>
      <c r="B4" s="83"/>
      <c r="C4" s="83">
        <v>0.03</v>
      </c>
      <c r="D4" s="83">
        <v>0.04</v>
      </c>
      <c r="E4" s="83">
        <v>5.5E-2</v>
      </c>
      <c r="F4" s="84"/>
      <c r="K4" s="84"/>
    </row>
    <row r="5" spans="1:20" x14ac:dyDescent="0.25">
      <c r="A5" s="82" t="s">
        <v>259</v>
      </c>
      <c r="B5" s="83"/>
      <c r="C5" s="83">
        <v>8.0000000000000002E-3</v>
      </c>
      <c r="D5" s="83">
        <v>8.0000000000000002E-3</v>
      </c>
      <c r="E5" s="83">
        <v>0.01</v>
      </c>
      <c r="F5" s="84"/>
      <c r="K5" s="84"/>
    </row>
    <row r="6" spans="1:20" x14ac:dyDescent="0.25">
      <c r="A6" s="82" t="s">
        <v>260</v>
      </c>
      <c r="B6" s="83"/>
      <c r="C6" s="83">
        <v>9.7000000000000003E-3</v>
      </c>
      <c r="D6" s="83">
        <v>1.2699999999999999E-2</v>
      </c>
      <c r="E6" s="83">
        <v>1.2699999999999999E-2</v>
      </c>
      <c r="F6" s="84"/>
      <c r="K6" s="84"/>
    </row>
    <row r="7" spans="1:20" x14ac:dyDescent="0.25">
      <c r="A7" s="82" t="s">
        <v>261</v>
      </c>
      <c r="B7" s="83"/>
      <c r="C7" s="83">
        <v>5.8999999999999999E-3</v>
      </c>
      <c r="D7" s="83">
        <v>1.23E-2</v>
      </c>
      <c r="E7" s="83">
        <v>1.3899999999999999E-2</v>
      </c>
      <c r="F7" s="84"/>
      <c r="K7" s="84"/>
    </row>
    <row r="8" spans="1:20" x14ac:dyDescent="0.25">
      <c r="A8" s="82" t="s">
        <v>262</v>
      </c>
      <c r="B8" s="83"/>
      <c r="C8" s="83">
        <v>6.1600000000000002E-2</v>
      </c>
      <c r="D8" s="83">
        <v>7.3999999999999996E-2</v>
      </c>
      <c r="E8" s="83">
        <v>8.9599999999999999E-2</v>
      </c>
      <c r="F8" s="84"/>
      <c r="K8" s="84"/>
    </row>
    <row r="9" spans="1:20" x14ac:dyDescent="0.25">
      <c r="A9" s="82" t="s">
        <v>263</v>
      </c>
      <c r="B9" s="83">
        <f>SUM(B12:B15)</f>
        <v>0</v>
      </c>
      <c r="C9" s="83">
        <f>SUM(C12:C15)</f>
        <v>5.6499999999999995E-2</v>
      </c>
      <c r="D9" s="83">
        <f>SUM(D12:D15)</f>
        <v>0.11650000000000001</v>
      </c>
      <c r="E9" s="83">
        <f>SUM(E12:E15)</f>
        <v>0.13150000000000001</v>
      </c>
      <c r="F9" s="84"/>
      <c r="K9" s="84"/>
    </row>
    <row r="10" spans="1:20" x14ac:dyDescent="0.25">
      <c r="A10" s="116"/>
      <c r="B10" s="117"/>
      <c r="C10" s="117"/>
      <c r="D10" s="117"/>
      <c r="E10" s="118"/>
      <c r="F10" s="84"/>
      <c r="K10" s="84"/>
    </row>
    <row r="11" spans="1:20" x14ac:dyDescent="0.25">
      <c r="A11" s="119" t="s">
        <v>264</v>
      </c>
      <c r="B11" s="120"/>
      <c r="C11" s="120"/>
      <c r="D11" s="120"/>
      <c r="E11" s="121"/>
      <c r="F11" s="84"/>
      <c r="K11" s="84"/>
    </row>
    <row r="12" spans="1:20" x14ac:dyDescent="0.25">
      <c r="A12" s="82" t="s">
        <v>265</v>
      </c>
      <c r="B12" s="83"/>
      <c r="C12" s="83">
        <v>0.02</v>
      </c>
      <c r="D12" s="83">
        <v>3.5000000000000003E-2</v>
      </c>
      <c r="E12" s="83">
        <v>0.05</v>
      </c>
      <c r="F12" s="84"/>
      <c r="K12" s="84"/>
    </row>
    <row r="13" spans="1:20" x14ac:dyDescent="0.25">
      <c r="A13" s="82" t="s">
        <v>266</v>
      </c>
      <c r="B13" s="83"/>
      <c r="C13" s="83">
        <v>6.4999999999999997E-3</v>
      </c>
      <c r="D13" s="83">
        <v>6.4999999999999997E-3</v>
      </c>
      <c r="E13" s="83">
        <v>6.4999999999999997E-3</v>
      </c>
      <c r="F13" s="84"/>
      <c r="K13" s="84"/>
    </row>
    <row r="14" spans="1:20" x14ac:dyDescent="0.25">
      <c r="A14" s="82" t="s">
        <v>267</v>
      </c>
      <c r="B14" s="83"/>
      <c r="C14" s="83">
        <v>0.03</v>
      </c>
      <c r="D14" s="83">
        <v>0.03</v>
      </c>
      <c r="E14" s="83">
        <v>0.03</v>
      </c>
      <c r="F14" s="84"/>
      <c r="K14" s="84"/>
    </row>
    <row r="15" spans="1:20" x14ac:dyDescent="0.25">
      <c r="A15" s="82" t="s">
        <v>268</v>
      </c>
      <c r="B15" s="83"/>
      <c r="C15" s="83">
        <v>0</v>
      </c>
      <c r="D15" s="83">
        <v>4.4999999999999998E-2</v>
      </c>
      <c r="E15" s="83">
        <v>4.4999999999999998E-2</v>
      </c>
      <c r="F15" s="84"/>
      <c r="K15" s="84"/>
    </row>
    <row r="16" spans="1:20" x14ac:dyDescent="0.25">
      <c r="A16" s="82"/>
      <c r="B16" s="83"/>
      <c r="C16" s="84"/>
      <c r="D16" s="84"/>
      <c r="E16" s="84"/>
      <c r="F16" s="84"/>
      <c r="K16" s="84"/>
    </row>
    <row r="17" spans="1:11" x14ac:dyDescent="0.25">
      <c r="A17" s="80" t="s">
        <v>251</v>
      </c>
      <c r="B17" s="85">
        <f>(((1+(B4+B5+B6))*(1+B7)*(1+B8))/(1-B9))-1</f>
        <v>0</v>
      </c>
      <c r="C17" s="86"/>
      <c r="D17" s="86"/>
      <c r="E17" s="86"/>
      <c r="F17" s="86"/>
      <c r="K17" s="86"/>
    </row>
    <row r="18" spans="1:11" x14ac:dyDescent="0.25">
      <c r="A18" s="122" t="s">
        <v>269</v>
      </c>
      <c r="B18" s="122"/>
      <c r="C18" s="122"/>
      <c r="D18" s="122"/>
      <c r="E18" s="122"/>
    </row>
    <row r="19" spans="1:11" x14ac:dyDescent="0.25">
      <c r="A19" s="122"/>
      <c r="B19" s="122"/>
      <c r="C19" s="122"/>
      <c r="D19" s="122"/>
      <c r="E19" s="122"/>
    </row>
    <row r="21" spans="1:11" ht="18.75" x14ac:dyDescent="0.3">
      <c r="A21" s="123" t="s">
        <v>270</v>
      </c>
      <c r="B21" s="123"/>
      <c r="C21" s="123"/>
      <c r="D21" s="123"/>
      <c r="E21" s="123"/>
    </row>
    <row r="22" spans="1:11" x14ac:dyDescent="0.25">
      <c r="A22" s="124" t="s">
        <v>252</v>
      </c>
      <c r="B22" s="124" t="s">
        <v>253</v>
      </c>
      <c r="C22" s="126" t="s">
        <v>254</v>
      </c>
      <c r="D22" s="127"/>
      <c r="E22" s="128"/>
    </row>
    <row r="23" spans="1:11" x14ac:dyDescent="0.25">
      <c r="A23" s="125"/>
      <c r="B23" s="125"/>
      <c r="C23" s="80" t="s">
        <v>255</v>
      </c>
      <c r="D23" s="80" t="s">
        <v>256</v>
      </c>
      <c r="E23" s="81" t="s">
        <v>257</v>
      </c>
    </row>
    <row r="24" spans="1:11" x14ac:dyDescent="0.25">
      <c r="A24" s="82" t="s">
        <v>258</v>
      </c>
      <c r="B24" s="83"/>
      <c r="C24" s="83">
        <v>4.4900000000000002E-2</v>
      </c>
      <c r="D24" s="83">
        <v>3.4500000000000003E-2</v>
      </c>
      <c r="E24" s="83">
        <v>4.4900000000000002E-2</v>
      </c>
    </row>
    <row r="25" spans="1:11" x14ac:dyDescent="0.25">
      <c r="A25" s="82" t="s">
        <v>259</v>
      </c>
      <c r="B25" s="83"/>
      <c r="C25" s="83">
        <v>8.2000000000000007E-3</v>
      </c>
      <c r="D25" s="83">
        <v>4.7999999999999996E-3</v>
      </c>
      <c r="E25" s="83">
        <v>8.2000000000000007E-3</v>
      </c>
    </row>
    <row r="26" spans="1:11" x14ac:dyDescent="0.25">
      <c r="A26" s="82" t="s">
        <v>260</v>
      </c>
      <c r="B26" s="83"/>
      <c r="C26" s="83">
        <v>8.8999999999999999E-3</v>
      </c>
      <c r="D26" s="83">
        <v>8.5000000000000006E-3</v>
      </c>
      <c r="E26" s="83">
        <v>8.8999999999999999E-3</v>
      </c>
    </row>
    <row r="27" spans="1:11" x14ac:dyDescent="0.25">
      <c r="A27" s="82" t="s">
        <v>261</v>
      </c>
      <c r="B27" s="83"/>
      <c r="C27" s="83">
        <v>1.11E-2</v>
      </c>
      <c r="D27" s="83">
        <v>8.5000000000000006E-3</v>
      </c>
      <c r="E27" s="83">
        <v>1.11E-2</v>
      </c>
    </row>
    <row r="28" spans="1:11" x14ac:dyDescent="0.25">
      <c r="A28" s="82" t="s">
        <v>262</v>
      </c>
      <c r="B28" s="83"/>
      <c r="C28" s="83">
        <v>6.2199999999999998E-2</v>
      </c>
      <c r="D28" s="83">
        <v>5.11E-2</v>
      </c>
      <c r="E28" s="83">
        <v>6.2199999999999998E-2</v>
      </c>
    </row>
    <row r="29" spans="1:11" x14ac:dyDescent="0.25">
      <c r="A29" s="82" t="s">
        <v>263</v>
      </c>
      <c r="B29" s="83">
        <f>SUM(B32:B35)</f>
        <v>0</v>
      </c>
      <c r="C29" s="83">
        <f>SUM(C32:C35)</f>
        <v>3.6499999999999998E-2</v>
      </c>
      <c r="D29" s="83">
        <f>SUM(D32:D35)</f>
        <v>8.1499999999999989E-2</v>
      </c>
      <c r="E29" s="83">
        <f>SUM(E32:E35)</f>
        <v>8.1499999999999989E-2</v>
      </c>
    </row>
    <row r="30" spans="1:11" x14ac:dyDescent="0.25">
      <c r="A30" s="116"/>
      <c r="B30" s="117"/>
      <c r="C30" s="117"/>
      <c r="D30" s="117"/>
      <c r="E30" s="118"/>
    </row>
    <row r="31" spans="1:11" x14ac:dyDescent="0.25">
      <c r="A31" s="119" t="s">
        <v>264</v>
      </c>
      <c r="B31" s="120"/>
      <c r="C31" s="120"/>
      <c r="D31" s="120"/>
      <c r="E31" s="121"/>
    </row>
    <row r="32" spans="1:11" x14ac:dyDescent="0.25">
      <c r="A32" s="82" t="s">
        <v>265</v>
      </c>
      <c r="B32" s="83"/>
      <c r="C32" s="83">
        <v>0</v>
      </c>
      <c r="D32" s="83">
        <v>0</v>
      </c>
      <c r="E32" s="83">
        <v>0</v>
      </c>
    </row>
    <row r="33" spans="1:5" x14ac:dyDescent="0.25">
      <c r="A33" s="82" t="s">
        <v>266</v>
      </c>
      <c r="B33" s="83"/>
      <c r="C33" s="83">
        <v>6.4999999999999997E-3</v>
      </c>
      <c r="D33" s="83">
        <v>6.4999999999999997E-3</v>
      </c>
      <c r="E33" s="83">
        <v>6.4999999999999997E-3</v>
      </c>
    </row>
    <row r="34" spans="1:5" x14ac:dyDescent="0.25">
      <c r="A34" s="82" t="s">
        <v>267</v>
      </c>
      <c r="B34" s="83"/>
      <c r="C34" s="83">
        <v>0.03</v>
      </c>
      <c r="D34" s="83">
        <v>0.03</v>
      </c>
      <c r="E34" s="83">
        <v>0.03</v>
      </c>
    </row>
    <row r="35" spans="1:5" x14ac:dyDescent="0.25">
      <c r="A35" s="82" t="s">
        <v>268</v>
      </c>
      <c r="B35" s="83"/>
      <c r="C35" s="83">
        <v>0</v>
      </c>
      <c r="D35" s="83">
        <v>4.4999999999999998E-2</v>
      </c>
      <c r="E35" s="83">
        <v>4.4999999999999998E-2</v>
      </c>
    </row>
    <row r="36" spans="1:5" x14ac:dyDescent="0.25">
      <c r="A36" s="82"/>
      <c r="B36" s="83"/>
      <c r="C36" s="84"/>
      <c r="D36" s="84"/>
      <c r="E36" s="84"/>
    </row>
    <row r="37" spans="1:5" x14ac:dyDescent="0.25">
      <c r="A37" s="80" t="s">
        <v>251</v>
      </c>
      <c r="B37" s="85">
        <f>(((1+(B24+B25+B26))*(1+B27)*(1+B28))/(1-B29))-1</f>
        <v>0</v>
      </c>
      <c r="C37" s="86"/>
      <c r="D37" s="86"/>
      <c r="E37" s="86"/>
    </row>
    <row r="38" spans="1:5" x14ac:dyDescent="0.25">
      <c r="A38" s="122" t="s">
        <v>269</v>
      </c>
      <c r="B38" s="122"/>
      <c r="C38" s="122"/>
      <c r="D38" s="122"/>
      <c r="E38" s="122"/>
    </row>
    <row r="39" spans="1:5" x14ac:dyDescent="0.25">
      <c r="A39" s="122"/>
      <c r="B39" s="122"/>
      <c r="C39" s="122"/>
      <c r="D39" s="122"/>
      <c r="E39" s="122"/>
    </row>
  </sheetData>
  <mergeCells count="15">
    <mergeCell ref="A10:E10"/>
    <mergeCell ref="A1:E1"/>
    <mergeCell ref="I1:T1"/>
    <mergeCell ref="A2:A3"/>
    <mergeCell ref="B2:B3"/>
    <mergeCell ref="C2:E2"/>
    <mergeCell ref="A30:E30"/>
    <mergeCell ref="A31:E31"/>
    <mergeCell ref="A38:E39"/>
    <mergeCell ref="A11:E11"/>
    <mergeCell ref="A18:E19"/>
    <mergeCell ref="A21:E21"/>
    <mergeCell ref="A22:A23"/>
    <mergeCell ref="B22:B23"/>
    <mergeCell ref="C22:E22"/>
  </mergeCells>
  <pageMargins left="0.511811024" right="0.511811024" top="0.78740157499999996" bottom="0.78740157499999996" header="0.31496062000000002" footer="0.31496062000000002"/>
  <pageSetup paperSize="327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ORIENTATIVA - PUBLI</vt:lpstr>
      <vt:lpstr>CPUs Próprias - PUBLI</vt:lpstr>
      <vt:lpstr>BDI Onerado</vt:lpstr>
      <vt:lpstr>'CPUs Próprias - PUBLI'!COMPOSIÇÃO</vt:lpstr>
      <vt:lpstr>'ORIENTATIVA - PUBLI'!TABELA</vt:lpstr>
      <vt:lpstr>'ORIENTATIVA - PUBLI'!Titulos_de_impressao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Gonçalves de Deus</dc:creator>
  <cp:lastModifiedBy>Murilo Jacob de Lima - ADM/SEMAT</cp:lastModifiedBy>
  <dcterms:created xsi:type="dcterms:W3CDTF">2023-11-08T18:48:49Z</dcterms:created>
  <dcterms:modified xsi:type="dcterms:W3CDTF">2023-12-28T14:29:59Z</dcterms:modified>
</cp:coreProperties>
</file>